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Q2011 (hodnoty)" sheetId="1" r:id="rId1"/>
    <sheet name="Vklady - 1Q2011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- 1Q2011 (%)'!$1:$4</definedName>
    <definedName name="_xlnm.Print_Titles" localSheetId="0">'Vklady - 1Q2011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<sst xmlns="http://schemas.openxmlformats.org/spreadsheetml/2006/main" count="282" uniqueCount="145">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</sst>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1.Q 2011</a:t>
            </a:r>
          </a:p>
        </c:rich>
      </c:tx>
      <c:layout>
        <c:manualLayout>
          <c:xMode val="factor"/>
          <c:yMode val="factor"/>
          <c:x val="0.037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3"/>
          <c:w val="0.982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- 1Q2011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- 1Q2011 (hodnoty)'!$C$5:$C$18</c:f>
              <c:numCache>
                <c:ptCount val="14"/>
                <c:pt idx="0">
                  <c:v>15746</c:v>
                </c:pt>
                <c:pt idx="1">
                  <c:v>22498</c:v>
                </c:pt>
                <c:pt idx="2">
                  <c:v>11666</c:v>
                </c:pt>
                <c:pt idx="3">
                  <c:v>9119</c:v>
                </c:pt>
                <c:pt idx="4">
                  <c:v>4251</c:v>
                </c:pt>
                <c:pt idx="5">
                  <c:v>6513</c:v>
                </c:pt>
                <c:pt idx="6">
                  <c:v>11353</c:v>
                </c:pt>
                <c:pt idx="7">
                  <c:v>7687</c:v>
                </c:pt>
                <c:pt idx="8">
                  <c:v>8092</c:v>
                </c:pt>
                <c:pt idx="9">
                  <c:v>18489</c:v>
                </c:pt>
                <c:pt idx="10">
                  <c:v>7671</c:v>
                </c:pt>
                <c:pt idx="11">
                  <c:v>8899</c:v>
                </c:pt>
                <c:pt idx="12">
                  <c:v>13169</c:v>
                </c:pt>
                <c:pt idx="13">
                  <c:v>9077</c:v>
                </c:pt>
              </c:numCache>
            </c:numRef>
          </c:val>
        </c:ser>
        <c:axId val="3770970"/>
        <c:axId val="33938731"/>
      </c:barChart>
      <c:catAx>
        <c:axId val="37709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970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- 1.Q 2011
 - celkový počet předmětů řízení: 165848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- 1Q2011 (%)'!$E$3,'Vklady - 1Q2011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- 1Q2011 (%)'!$E$19,'Vklady - 1Q2011 (%)'!$M$19,'Vklady - 1Q2011 (%)'!$N$19:$P$19)</c:f>
              <c:numCache>
                <c:ptCount val="5"/>
                <c:pt idx="0">
                  <c:v>0.6152983454729632</c:v>
                </c:pt>
                <c:pt idx="1">
                  <c:v>0.20314384255462833</c:v>
                </c:pt>
                <c:pt idx="2">
                  <c:v>0.16336042641454826</c:v>
                </c:pt>
                <c:pt idx="3">
                  <c:v>0.018143119000530606</c:v>
                </c:pt>
                <c:pt idx="4">
                  <c:v>5.426655732960301E-05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325"/>
          <c:w val="0.121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- 1.Q 2011</a:t>
            </a:r>
          </a:p>
        </c:rich>
      </c:tx>
      <c:layout>
        <c:manualLayout>
          <c:xMode val="factor"/>
          <c:yMode val="factor"/>
          <c:x val="0.024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- 1Q2011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- 1Q2011 (%)'!$F$128:$L$128</c:f>
              <c:numCache>
                <c:ptCount val="7"/>
                <c:pt idx="0">
                  <c:v>118941</c:v>
                </c:pt>
                <c:pt idx="1">
                  <c:v>18922</c:v>
                </c:pt>
                <c:pt idx="2">
                  <c:v>12716</c:v>
                </c:pt>
                <c:pt idx="3">
                  <c:v>405</c:v>
                </c:pt>
                <c:pt idx="4">
                  <c:v>36004</c:v>
                </c:pt>
                <c:pt idx="5">
                  <c:v>2327</c:v>
                </c:pt>
                <c:pt idx="6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8.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15746</v>
      </c>
      <c r="D5" s="8">
        <f t="shared" si="0"/>
        <v>17004</v>
      </c>
      <c r="E5" s="8">
        <f t="shared" si="0"/>
        <v>11325</v>
      </c>
      <c r="F5" s="8">
        <f t="shared" si="0"/>
        <v>1915</v>
      </c>
      <c r="G5" s="8">
        <f t="shared" si="0"/>
        <v>950</v>
      </c>
      <c r="H5" s="8">
        <f t="shared" si="0"/>
        <v>613</v>
      </c>
      <c r="I5" s="8">
        <f t="shared" si="0"/>
        <v>46</v>
      </c>
      <c r="J5" s="8">
        <f t="shared" si="0"/>
        <v>10238</v>
      </c>
      <c r="K5" s="8">
        <f t="shared" si="0"/>
        <v>558</v>
      </c>
      <c r="L5" s="8">
        <f t="shared" si="0"/>
        <v>0</v>
      </c>
      <c r="M5" s="8">
        <f t="shared" si="0"/>
        <v>4205</v>
      </c>
      <c r="N5" s="8">
        <f t="shared" si="0"/>
        <v>1167</v>
      </c>
      <c r="O5" s="8">
        <f t="shared" si="0"/>
        <v>307</v>
      </c>
      <c r="P5" s="26">
        <f t="shared" si="0"/>
        <v>0</v>
      </c>
    </row>
    <row r="6" spans="1:16" ht="12.75">
      <c r="A6" s="11" t="s">
        <v>1</v>
      </c>
      <c r="B6" s="30"/>
      <c r="C6" s="8">
        <f t="shared" si="0"/>
        <v>22498</v>
      </c>
      <c r="D6" s="8">
        <f t="shared" si="0"/>
        <v>23943</v>
      </c>
      <c r="E6" s="8">
        <f t="shared" si="0"/>
        <v>13638</v>
      </c>
      <c r="F6" s="8">
        <f t="shared" si="0"/>
        <v>17566</v>
      </c>
      <c r="G6" s="8">
        <f t="shared" si="0"/>
        <v>2543</v>
      </c>
      <c r="H6" s="8">
        <f t="shared" si="0"/>
        <v>1766</v>
      </c>
      <c r="I6" s="8">
        <f t="shared" si="0"/>
        <v>111</v>
      </c>
      <c r="J6" s="8">
        <f t="shared" si="0"/>
        <v>2854</v>
      </c>
      <c r="K6" s="8">
        <f t="shared" si="0"/>
        <v>331</v>
      </c>
      <c r="L6" s="8">
        <f t="shared" si="0"/>
        <v>2</v>
      </c>
      <c r="M6" s="8">
        <f t="shared" si="0"/>
        <v>5592</v>
      </c>
      <c r="N6" s="8">
        <f t="shared" si="0"/>
        <v>4524</v>
      </c>
      <c r="O6" s="8">
        <f t="shared" si="0"/>
        <v>187</v>
      </c>
      <c r="P6" s="8">
        <f t="shared" si="0"/>
        <v>2</v>
      </c>
    </row>
    <row r="7" spans="1:16" ht="12.75">
      <c r="A7" s="11" t="s">
        <v>2</v>
      </c>
      <c r="B7" s="30"/>
      <c r="C7" s="8">
        <f t="shared" si="0"/>
        <v>11666</v>
      </c>
      <c r="D7" s="8">
        <f t="shared" si="0"/>
        <v>12554</v>
      </c>
      <c r="E7" s="8">
        <f t="shared" si="0"/>
        <v>6922</v>
      </c>
      <c r="F7" s="8">
        <f t="shared" si="0"/>
        <v>13523</v>
      </c>
      <c r="G7" s="8">
        <f t="shared" si="0"/>
        <v>1481</v>
      </c>
      <c r="H7" s="8">
        <f t="shared" si="0"/>
        <v>941</v>
      </c>
      <c r="I7" s="8">
        <f t="shared" si="0"/>
        <v>35</v>
      </c>
      <c r="J7" s="8">
        <f t="shared" si="0"/>
        <v>1367</v>
      </c>
      <c r="K7" s="8">
        <f t="shared" si="0"/>
        <v>86</v>
      </c>
      <c r="L7" s="8">
        <f t="shared" si="0"/>
        <v>0</v>
      </c>
      <c r="M7" s="8">
        <f t="shared" si="0"/>
        <v>2128</v>
      </c>
      <c r="N7" s="8">
        <f t="shared" si="0"/>
        <v>3275</v>
      </c>
      <c r="O7" s="8">
        <f t="shared" si="0"/>
        <v>228</v>
      </c>
      <c r="P7" s="8">
        <f t="shared" si="0"/>
        <v>1</v>
      </c>
    </row>
    <row r="8" spans="1:16" ht="12.75">
      <c r="A8" s="11" t="s">
        <v>3</v>
      </c>
      <c r="B8" s="30"/>
      <c r="C8" s="8">
        <f t="shared" si="0"/>
        <v>9119</v>
      </c>
      <c r="D8" s="8">
        <f t="shared" si="0"/>
        <v>9648</v>
      </c>
      <c r="E8" s="8">
        <f t="shared" si="0"/>
        <v>6018</v>
      </c>
      <c r="F8" s="8">
        <f t="shared" si="0"/>
        <v>9162</v>
      </c>
      <c r="G8" s="8">
        <f t="shared" si="0"/>
        <v>1089</v>
      </c>
      <c r="H8" s="8">
        <f t="shared" si="0"/>
        <v>745</v>
      </c>
      <c r="I8" s="8">
        <f t="shared" si="0"/>
        <v>26</v>
      </c>
      <c r="J8" s="8">
        <f t="shared" si="0"/>
        <v>1137</v>
      </c>
      <c r="K8" s="8">
        <f t="shared" si="0"/>
        <v>193</v>
      </c>
      <c r="L8" s="8">
        <f t="shared" si="0"/>
        <v>1</v>
      </c>
      <c r="M8" s="8">
        <f t="shared" si="0"/>
        <v>1846</v>
      </c>
      <c r="N8" s="8">
        <f t="shared" si="0"/>
        <v>1667</v>
      </c>
      <c r="O8" s="8">
        <f t="shared" si="0"/>
        <v>117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4251</v>
      </c>
      <c r="D9" s="8">
        <f t="shared" si="0"/>
        <v>4472</v>
      </c>
      <c r="E9" s="8">
        <f t="shared" si="0"/>
        <v>2861</v>
      </c>
      <c r="F9" s="8">
        <f t="shared" si="0"/>
        <v>2143</v>
      </c>
      <c r="G9" s="8">
        <f t="shared" si="0"/>
        <v>568</v>
      </c>
      <c r="H9" s="8">
        <f t="shared" si="0"/>
        <v>393</v>
      </c>
      <c r="I9" s="8">
        <f t="shared" si="0"/>
        <v>9</v>
      </c>
      <c r="J9" s="8">
        <f t="shared" si="0"/>
        <v>1238</v>
      </c>
      <c r="K9" s="8">
        <f t="shared" si="0"/>
        <v>21</v>
      </c>
      <c r="L9" s="8">
        <f t="shared" si="0"/>
        <v>0</v>
      </c>
      <c r="M9" s="8">
        <f t="shared" si="0"/>
        <v>941</v>
      </c>
      <c r="N9" s="8">
        <f t="shared" si="0"/>
        <v>608</v>
      </c>
      <c r="O9" s="8">
        <f t="shared" si="0"/>
        <v>62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6513</v>
      </c>
      <c r="D10" s="8">
        <f t="shared" si="0"/>
        <v>6849</v>
      </c>
      <c r="E10" s="8">
        <f t="shared" si="0"/>
        <v>4325</v>
      </c>
      <c r="F10" s="8">
        <f t="shared" si="0"/>
        <v>4791</v>
      </c>
      <c r="G10" s="8">
        <f t="shared" si="0"/>
        <v>1128</v>
      </c>
      <c r="H10" s="8">
        <f t="shared" si="0"/>
        <v>774</v>
      </c>
      <c r="I10" s="8">
        <f t="shared" si="0"/>
        <v>11</v>
      </c>
      <c r="J10" s="8">
        <f t="shared" si="0"/>
        <v>1625</v>
      </c>
      <c r="K10" s="8">
        <f t="shared" si="0"/>
        <v>50</v>
      </c>
      <c r="L10" s="8">
        <f t="shared" si="0"/>
        <v>0</v>
      </c>
      <c r="M10" s="8">
        <f t="shared" si="0"/>
        <v>1444</v>
      </c>
      <c r="N10" s="8">
        <f t="shared" si="0"/>
        <v>1008</v>
      </c>
      <c r="O10" s="8">
        <f t="shared" si="0"/>
        <v>72</v>
      </c>
      <c r="P10" s="8">
        <f t="shared" si="0"/>
        <v>0</v>
      </c>
    </row>
    <row r="11" spans="1:16" ht="12.75">
      <c r="A11" s="11" t="s">
        <v>6</v>
      </c>
      <c r="B11" s="30"/>
      <c r="C11" s="8">
        <f t="shared" si="0"/>
        <v>11353</v>
      </c>
      <c r="D11" s="8">
        <f t="shared" si="0"/>
        <v>12898</v>
      </c>
      <c r="E11" s="8">
        <f t="shared" si="0"/>
        <v>8064</v>
      </c>
      <c r="F11" s="8">
        <f t="shared" si="0"/>
        <v>8661</v>
      </c>
      <c r="G11" s="8">
        <f t="shared" si="0"/>
        <v>1362</v>
      </c>
      <c r="H11" s="8">
        <f t="shared" si="0"/>
        <v>947</v>
      </c>
      <c r="I11" s="8">
        <f t="shared" si="0"/>
        <v>13</v>
      </c>
      <c r="J11" s="8">
        <f t="shared" si="0"/>
        <v>4355</v>
      </c>
      <c r="K11" s="8">
        <f t="shared" si="0"/>
        <v>49</v>
      </c>
      <c r="L11" s="8">
        <f t="shared" si="0"/>
        <v>0</v>
      </c>
      <c r="M11" s="8">
        <f t="shared" si="0"/>
        <v>2016</v>
      </c>
      <c r="N11" s="8">
        <f t="shared" si="0"/>
        <v>1663</v>
      </c>
      <c r="O11" s="8">
        <f t="shared" si="0"/>
        <v>1152</v>
      </c>
      <c r="P11" s="8">
        <f t="shared" si="0"/>
        <v>3</v>
      </c>
    </row>
    <row r="12" spans="1:16" ht="12.75">
      <c r="A12" s="11" t="s">
        <v>7</v>
      </c>
      <c r="B12" s="30"/>
      <c r="C12" s="8">
        <f t="shared" si="0"/>
        <v>7687</v>
      </c>
      <c r="D12" s="8">
        <f t="shared" si="0"/>
        <v>8295</v>
      </c>
      <c r="E12" s="8">
        <f t="shared" si="0"/>
        <v>4966</v>
      </c>
      <c r="F12" s="8">
        <f t="shared" si="0"/>
        <v>6794</v>
      </c>
      <c r="G12" s="8">
        <f t="shared" si="0"/>
        <v>1169</v>
      </c>
      <c r="H12" s="8">
        <f t="shared" si="0"/>
        <v>905</v>
      </c>
      <c r="I12" s="8">
        <f t="shared" si="0"/>
        <v>15</v>
      </c>
      <c r="J12" s="8">
        <f t="shared" si="0"/>
        <v>1072</v>
      </c>
      <c r="K12" s="8">
        <f t="shared" si="0"/>
        <v>102</v>
      </c>
      <c r="L12" s="8">
        <f t="shared" si="0"/>
        <v>0</v>
      </c>
      <c r="M12" s="8">
        <f t="shared" si="0"/>
        <v>1738</v>
      </c>
      <c r="N12" s="8">
        <f t="shared" si="0"/>
        <v>1457</v>
      </c>
      <c r="O12" s="8">
        <f t="shared" si="0"/>
        <v>132</v>
      </c>
      <c r="P12" s="8">
        <f t="shared" si="0"/>
        <v>2</v>
      </c>
    </row>
    <row r="13" spans="1:16" ht="12.75">
      <c r="A13" s="11" t="s">
        <v>8</v>
      </c>
      <c r="B13" s="30"/>
      <c r="C13" s="8">
        <f t="shared" si="0"/>
        <v>8092</v>
      </c>
      <c r="D13" s="8">
        <f t="shared" si="0"/>
        <v>8531</v>
      </c>
      <c r="E13" s="8">
        <f t="shared" si="0"/>
        <v>5153</v>
      </c>
      <c r="F13" s="8">
        <f t="shared" si="0"/>
        <v>6069</v>
      </c>
      <c r="G13" s="8">
        <f t="shared" si="0"/>
        <v>982</v>
      </c>
      <c r="H13" s="8">
        <f t="shared" si="0"/>
        <v>678</v>
      </c>
      <c r="I13" s="8">
        <f t="shared" si="0"/>
        <v>4</v>
      </c>
      <c r="J13" s="8">
        <f t="shared" si="0"/>
        <v>1280</v>
      </c>
      <c r="K13" s="8">
        <f t="shared" si="0"/>
        <v>59</v>
      </c>
      <c r="L13" s="8">
        <f t="shared" si="0"/>
        <v>0</v>
      </c>
      <c r="M13" s="8">
        <f t="shared" si="0"/>
        <v>1741</v>
      </c>
      <c r="N13" s="8">
        <f t="shared" si="0"/>
        <v>1565</v>
      </c>
      <c r="O13" s="8">
        <f t="shared" si="0"/>
        <v>72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18489</v>
      </c>
      <c r="D14" s="8">
        <f t="shared" si="0"/>
        <v>19625</v>
      </c>
      <c r="E14" s="8">
        <f t="shared" si="0"/>
        <v>13006</v>
      </c>
      <c r="F14" s="8">
        <f t="shared" si="0"/>
        <v>14751</v>
      </c>
      <c r="G14" s="8">
        <f t="shared" si="0"/>
        <v>2571</v>
      </c>
      <c r="H14" s="8">
        <f t="shared" si="0"/>
        <v>1529</v>
      </c>
      <c r="I14" s="8">
        <f t="shared" si="0"/>
        <v>65</v>
      </c>
      <c r="J14" s="8">
        <f t="shared" si="0"/>
        <v>4222</v>
      </c>
      <c r="K14" s="8">
        <f t="shared" si="0"/>
        <v>527</v>
      </c>
      <c r="L14" s="8">
        <f t="shared" si="0"/>
        <v>1</v>
      </c>
      <c r="M14" s="8">
        <f t="shared" si="0"/>
        <v>3953</v>
      </c>
      <c r="N14" s="8">
        <f t="shared" si="0"/>
        <v>2475</v>
      </c>
      <c r="O14" s="8">
        <f t="shared" si="0"/>
        <v>191</v>
      </c>
      <c r="P14" s="8">
        <f t="shared" si="0"/>
        <v>0</v>
      </c>
    </row>
    <row r="15" spans="1:16" ht="12.75">
      <c r="A15" s="11" t="s">
        <v>10</v>
      </c>
      <c r="B15" s="30"/>
      <c r="C15" s="8">
        <f t="shared" si="0"/>
        <v>7671</v>
      </c>
      <c r="D15" s="8">
        <f t="shared" si="0"/>
        <v>8246</v>
      </c>
      <c r="E15" s="8">
        <f t="shared" si="0"/>
        <v>5202</v>
      </c>
      <c r="F15" s="8">
        <f t="shared" si="0"/>
        <v>10841</v>
      </c>
      <c r="G15" s="8">
        <f t="shared" si="0"/>
        <v>1338</v>
      </c>
      <c r="H15" s="8">
        <f t="shared" si="0"/>
        <v>800</v>
      </c>
      <c r="I15" s="8">
        <f t="shared" si="0"/>
        <v>20</v>
      </c>
      <c r="J15" s="8">
        <f t="shared" si="0"/>
        <v>604</v>
      </c>
      <c r="K15" s="8">
        <f t="shared" si="0"/>
        <v>119</v>
      </c>
      <c r="L15" s="8">
        <f t="shared" si="0"/>
        <v>0</v>
      </c>
      <c r="M15" s="8">
        <f t="shared" si="0"/>
        <v>1361</v>
      </c>
      <c r="N15" s="8">
        <f t="shared" si="0"/>
        <v>1558</v>
      </c>
      <c r="O15" s="8">
        <f t="shared" si="0"/>
        <v>124</v>
      </c>
      <c r="P15" s="8">
        <f t="shared" si="0"/>
        <v>1</v>
      </c>
    </row>
    <row r="16" spans="1:16" ht="12.75">
      <c r="A16" s="11" t="s">
        <v>11</v>
      </c>
      <c r="B16" s="30"/>
      <c r="C16" s="8">
        <f t="shared" si="0"/>
        <v>8899</v>
      </c>
      <c r="D16" s="8">
        <f t="shared" si="0"/>
        <v>9873</v>
      </c>
      <c r="E16" s="8">
        <f t="shared" si="0"/>
        <v>6369</v>
      </c>
      <c r="F16" s="8">
        <f t="shared" si="0"/>
        <v>8429</v>
      </c>
      <c r="G16" s="8">
        <f t="shared" si="0"/>
        <v>1132</v>
      </c>
      <c r="H16" s="8">
        <f t="shared" si="0"/>
        <v>787</v>
      </c>
      <c r="I16" s="8">
        <f t="shared" si="0"/>
        <v>13</v>
      </c>
      <c r="J16" s="8">
        <f t="shared" si="0"/>
        <v>1005</v>
      </c>
      <c r="K16" s="8">
        <f t="shared" si="0"/>
        <v>25</v>
      </c>
      <c r="L16" s="8">
        <f t="shared" si="0"/>
        <v>0</v>
      </c>
      <c r="M16" s="8">
        <f t="shared" si="0"/>
        <v>1833</v>
      </c>
      <c r="N16" s="8">
        <f t="shared" si="0"/>
        <v>1558</v>
      </c>
      <c r="O16" s="8">
        <f t="shared" si="0"/>
        <v>113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13169</v>
      </c>
      <c r="D17" s="8">
        <f t="shared" si="0"/>
        <v>14077</v>
      </c>
      <c r="E17" s="8">
        <f t="shared" si="0"/>
        <v>8112</v>
      </c>
      <c r="F17" s="8">
        <f t="shared" si="0"/>
        <v>7386</v>
      </c>
      <c r="G17" s="8">
        <f t="shared" si="0"/>
        <v>1434</v>
      </c>
      <c r="H17" s="8">
        <f t="shared" si="0"/>
        <v>1064</v>
      </c>
      <c r="I17" s="8">
        <f t="shared" si="0"/>
        <v>24</v>
      </c>
      <c r="J17" s="8">
        <f t="shared" si="0"/>
        <v>3619</v>
      </c>
      <c r="K17" s="8">
        <f t="shared" si="0"/>
        <v>54</v>
      </c>
      <c r="L17" s="8">
        <f t="shared" si="0"/>
        <v>0</v>
      </c>
      <c r="M17" s="8">
        <f t="shared" si="0"/>
        <v>2895</v>
      </c>
      <c r="N17" s="8">
        <f t="shared" si="0"/>
        <v>2935</v>
      </c>
      <c r="O17" s="8">
        <f t="shared" si="0"/>
        <v>135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9077</v>
      </c>
      <c r="D18" s="8">
        <f t="shared" si="0"/>
        <v>9833</v>
      </c>
      <c r="E18" s="8">
        <f t="shared" si="0"/>
        <v>6085</v>
      </c>
      <c r="F18" s="8">
        <f t="shared" si="0"/>
        <v>6910</v>
      </c>
      <c r="G18" s="8">
        <f t="shared" si="0"/>
        <v>1175</v>
      </c>
      <c r="H18" s="8">
        <f t="shared" si="0"/>
        <v>774</v>
      </c>
      <c r="I18" s="8">
        <f t="shared" si="0"/>
        <v>13</v>
      </c>
      <c r="J18" s="8">
        <f t="shared" si="0"/>
        <v>1388</v>
      </c>
      <c r="K18" s="8">
        <f t="shared" si="0"/>
        <v>153</v>
      </c>
      <c r="L18" s="8">
        <f t="shared" si="0"/>
        <v>1</v>
      </c>
      <c r="M18" s="8">
        <f t="shared" si="0"/>
        <v>1998</v>
      </c>
      <c r="N18" s="8">
        <f t="shared" si="0"/>
        <v>1633</v>
      </c>
      <c r="O18" s="8">
        <f t="shared" si="0"/>
        <v>117</v>
      </c>
      <c r="P18" s="8">
        <f t="shared" si="0"/>
        <v>0</v>
      </c>
    </row>
    <row r="19" spans="1:16" ht="12.75">
      <c r="A19" s="9" t="s">
        <v>133</v>
      </c>
      <c r="B19" s="31"/>
      <c r="C19" s="7">
        <f>SUM(C5:C18)</f>
        <v>154230</v>
      </c>
      <c r="D19" s="6">
        <f aca="true" t="shared" si="1" ref="D19:P19">SUM(D5:D18)</f>
        <v>165848</v>
      </c>
      <c r="E19" s="6">
        <f t="shared" si="1"/>
        <v>102046</v>
      </c>
      <c r="F19" s="6">
        <f t="shared" si="1"/>
        <v>118941</v>
      </c>
      <c r="G19" s="6">
        <f t="shared" si="1"/>
        <v>18922</v>
      </c>
      <c r="H19" s="6">
        <f t="shared" si="1"/>
        <v>12716</v>
      </c>
      <c r="I19" s="6">
        <f t="shared" si="1"/>
        <v>405</v>
      </c>
      <c r="J19" s="6">
        <f t="shared" si="1"/>
        <v>36004</v>
      </c>
      <c r="K19" s="6">
        <f t="shared" si="1"/>
        <v>2327</v>
      </c>
      <c r="L19" s="6">
        <f t="shared" si="1"/>
        <v>5</v>
      </c>
      <c r="M19" s="6">
        <f t="shared" si="1"/>
        <v>33691</v>
      </c>
      <c r="N19" s="6">
        <f t="shared" si="1"/>
        <v>27093</v>
      </c>
      <c r="O19" s="6">
        <f t="shared" si="1"/>
        <v>3009</v>
      </c>
      <c r="P19" s="6">
        <f t="shared" si="1"/>
        <v>9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1703</v>
      </c>
      <c r="D21" s="3">
        <v>1835</v>
      </c>
      <c r="E21" s="3">
        <v>1163</v>
      </c>
      <c r="F21" s="3">
        <v>2185</v>
      </c>
      <c r="G21" s="3">
        <v>240</v>
      </c>
      <c r="H21" s="3">
        <v>132</v>
      </c>
      <c r="I21" s="3">
        <v>11</v>
      </c>
      <c r="J21" s="3">
        <v>211</v>
      </c>
      <c r="K21" s="3">
        <v>24</v>
      </c>
      <c r="L21" s="3">
        <v>0</v>
      </c>
      <c r="M21" s="3">
        <v>307</v>
      </c>
      <c r="N21" s="3">
        <v>351</v>
      </c>
      <c r="O21" s="3">
        <v>14</v>
      </c>
      <c r="P21" s="3">
        <v>0</v>
      </c>
    </row>
    <row r="22" spans="1:16" ht="12.75">
      <c r="A22" s="3" t="s">
        <v>1</v>
      </c>
      <c r="B22" s="5" t="s">
        <v>17</v>
      </c>
      <c r="C22" s="3">
        <v>1481</v>
      </c>
      <c r="D22" s="3">
        <v>1574</v>
      </c>
      <c r="E22" s="3">
        <v>858</v>
      </c>
      <c r="F22" s="3">
        <v>1117</v>
      </c>
      <c r="G22" s="3">
        <v>140</v>
      </c>
      <c r="H22" s="3">
        <v>96</v>
      </c>
      <c r="I22" s="3">
        <v>2</v>
      </c>
      <c r="J22" s="3">
        <v>95</v>
      </c>
      <c r="K22" s="3">
        <v>18</v>
      </c>
      <c r="L22" s="3">
        <v>0</v>
      </c>
      <c r="M22" s="3">
        <v>380</v>
      </c>
      <c r="N22" s="3">
        <v>315</v>
      </c>
      <c r="O22" s="3">
        <v>21</v>
      </c>
      <c r="P22" s="3">
        <v>0</v>
      </c>
    </row>
    <row r="23" spans="1:16" ht="12.75">
      <c r="A23" s="3" t="s">
        <v>9</v>
      </c>
      <c r="B23" s="5" t="s">
        <v>18</v>
      </c>
      <c r="C23" s="3">
        <v>749</v>
      </c>
      <c r="D23" s="3">
        <v>839</v>
      </c>
      <c r="E23" s="3">
        <v>497</v>
      </c>
      <c r="F23" s="3">
        <v>644</v>
      </c>
      <c r="G23" s="3">
        <v>78</v>
      </c>
      <c r="H23" s="3">
        <v>53</v>
      </c>
      <c r="I23" s="3">
        <v>7</v>
      </c>
      <c r="J23" s="3">
        <v>121</v>
      </c>
      <c r="K23" s="3">
        <v>2</v>
      </c>
      <c r="L23" s="3">
        <v>0</v>
      </c>
      <c r="M23" s="3">
        <v>216</v>
      </c>
      <c r="N23" s="3">
        <v>115</v>
      </c>
      <c r="O23" s="3">
        <v>11</v>
      </c>
      <c r="P23" s="3">
        <v>0</v>
      </c>
    </row>
    <row r="24" spans="1:16" ht="12.75">
      <c r="A24" s="3" t="s">
        <v>9</v>
      </c>
      <c r="B24" s="5" t="s">
        <v>19</v>
      </c>
      <c r="C24" s="3">
        <v>697</v>
      </c>
      <c r="D24" s="3">
        <v>747</v>
      </c>
      <c r="E24" s="3">
        <v>486</v>
      </c>
      <c r="F24" s="3">
        <v>728</v>
      </c>
      <c r="G24" s="3">
        <v>74</v>
      </c>
      <c r="H24" s="3">
        <v>53</v>
      </c>
      <c r="I24" s="3">
        <v>1</v>
      </c>
      <c r="J24" s="3">
        <v>54</v>
      </c>
      <c r="K24" s="3">
        <v>0</v>
      </c>
      <c r="L24" s="3">
        <v>0</v>
      </c>
      <c r="M24" s="3">
        <v>134</v>
      </c>
      <c r="N24" s="3">
        <v>121</v>
      </c>
      <c r="O24" s="3">
        <v>6</v>
      </c>
      <c r="P24" s="3">
        <v>0</v>
      </c>
    </row>
    <row r="25" spans="1:16" ht="12.75">
      <c r="A25" s="3" t="s">
        <v>9</v>
      </c>
      <c r="B25" s="5" t="s">
        <v>20</v>
      </c>
      <c r="C25" s="3">
        <v>5401</v>
      </c>
      <c r="D25" s="3">
        <v>5607</v>
      </c>
      <c r="E25" s="3">
        <v>4002</v>
      </c>
      <c r="F25" s="3">
        <v>952</v>
      </c>
      <c r="G25" s="3">
        <v>427</v>
      </c>
      <c r="H25" s="3">
        <v>205</v>
      </c>
      <c r="I25" s="3">
        <v>10</v>
      </c>
      <c r="J25" s="3">
        <v>2694</v>
      </c>
      <c r="K25" s="3">
        <v>363</v>
      </c>
      <c r="L25" s="3">
        <v>1</v>
      </c>
      <c r="M25" s="3">
        <v>1184</v>
      </c>
      <c r="N25" s="3">
        <v>376</v>
      </c>
      <c r="O25" s="3">
        <v>45</v>
      </c>
      <c r="P25" s="3">
        <v>0</v>
      </c>
    </row>
    <row r="26" spans="1:16" ht="12.75">
      <c r="A26" s="3" t="s">
        <v>9</v>
      </c>
      <c r="B26" s="5" t="s">
        <v>21</v>
      </c>
      <c r="C26" s="3">
        <v>3805</v>
      </c>
      <c r="D26" s="3">
        <v>4048</v>
      </c>
      <c r="E26" s="3">
        <v>2446</v>
      </c>
      <c r="F26" s="3">
        <v>3176</v>
      </c>
      <c r="G26" s="3">
        <v>534</v>
      </c>
      <c r="H26" s="3">
        <v>396</v>
      </c>
      <c r="I26" s="3">
        <v>22</v>
      </c>
      <c r="J26" s="3">
        <v>464</v>
      </c>
      <c r="K26" s="3">
        <v>50</v>
      </c>
      <c r="L26" s="3">
        <v>0</v>
      </c>
      <c r="M26" s="3">
        <v>867</v>
      </c>
      <c r="N26" s="3">
        <v>685</v>
      </c>
      <c r="O26" s="3">
        <v>50</v>
      </c>
      <c r="P26" s="3">
        <v>0</v>
      </c>
    </row>
    <row r="27" spans="1:16" ht="12.75">
      <c r="A27" s="3" t="s">
        <v>12</v>
      </c>
      <c r="B27" s="5" t="s">
        <v>22</v>
      </c>
      <c r="C27" s="3">
        <v>576</v>
      </c>
      <c r="D27" s="3">
        <v>612</v>
      </c>
      <c r="E27" s="3">
        <v>403</v>
      </c>
      <c r="F27" s="3">
        <v>717</v>
      </c>
      <c r="G27" s="3">
        <v>114</v>
      </c>
      <c r="H27" s="3">
        <v>76</v>
      </c>
      <c r="I27" s="3">
        <v>0</v>
      </c>
      <c r="J27" s="3">
        <v>87</v>
      </c>
      <c r="K27" s="3">
        <v>0</v>
      </c>
      <c r="L27" s="3">
        <v>0</v>
      </c>
      <c r="M27" s="3">
        <v>131</v>
      </c>
      <c r="N27" s="3">
        <v>69</v>
      </c>
      <c r="O27" s="3">
        <v>9</v>
      </c>
      <c r="P27" s="3">
        <v>0</v>
      </c>
    </row>
    <row r="28" spans="1:16" ht="12.75">
      <c r="A28" s="3" t="s">
        <v>9</v>
      </c>
      <c r="B28" s="5" t="s">
        <v>23</v>
      </c>
      <c r="C28" s="3">
        <v>1132</v>
      </c>
      <c r="D28" s="3">
        <v>1249</v>
      </c>
      <c r="E28" s="3">
        <v>850</v>
      </c>
      <c r="F28" s="3">
        <v>842</v>
      </c>
      <c r="G28" s="3">
        <v>186</v>
      </c>
      <c r="H28" s="3">
        <v>101</v>
      </c>
      <c r="I28" s="3">
        <v>10</v>
      </c>
      <c r="J28" s="3">
        <v>217</v>
      </c>
      <c r="K28" s="3">
        <v>0</v>
      </c>
      <c r="L28" s="3">
        <v>0</v>
      </c>
      <c r="M28" s="3">
        <v>258</v>
      </c>
      <c r="N28" s="3">
        <v>136</v>
      </c>
      <c r="O28" s="3">
        <v>5</v>
      </c>
      <c r="P28" s="3">
        <v>0</v>
      </c>
    </row>
    <row r="29" spans="1:16" ht="12.75">
      <c r="A29" s="3" t="s">
        <v>10</v>
      </c>
      <c r="B29" s="5" t="s">
        <v>24</v>
      </c>
      <c r="C29" s="3">
        <v>283</v>
      </c>
      <c r="D29" s="3">
        <v>311</v>
      </c>
      <c r="E29" s="3">
        <v>220</v>
      </c>
      <c r="F29" s="3">
        <v>590</v>
      </c>
      <c r="G29" s="3">
        <v>33</v>
      </c>
      <c r="H29" s="3">
        <v>14</v>
      </c>
      <c r="I29" s="3">
        <v>2</v>
      </c>
      <c r="J29" s="3">
        <v>5</v>
      </c>
      <c r="K29" s="3">
        <v>0</v>
      </c>
      <c r="L29" s="3">
        <v>0</v>
      </c>
      <c r="M29" s="3">
        <v>26</v>
      </c>
      <c r="N29" s="3">
        <v>56</v>
      </c>
      <c r="O29" s="3">
        <v>9</v>
      </c>
      <c r="P29" s="3">
        <v>0</v>
      </c>
    </row>
    <row r="30" spans="1:16" ht="12.75">
      <c r="A30" s="3" t="s">
        <v>5</v>
      </c>
      <c r="B30" s="5" t="s">
        <v>25</v>
      </c>
      <c r="C30" s="3">
        <v>1535</v>
      </c>
      <c r="D30" s="3">
        <v>1615</v>
      </c>
      <c r="E30" s="3">
        <v>1029</v>
      </c>
      <c r="F30" s="3">
        <v>897</v>
      </c>
      <c r="G30" s="3">
        <v>249</v>
      </c>
      <c r="H30" s="3">
        <v>118</v>
      </c>
      <c r="I30" s="3">
        <v>1</v>
      </c>
      <c r="J30" s="3">
        <v>305</v>
      </c>
      <c r="K30" s="3">
        <v>0</v>
      </c>
      <c r="L30" s="3">
        <v>0</v>
      </c>
      <c r="M30" s="3">
        <v>285</v>
      </c>
      <c r="N30" s="3">
        <v>270</v>
      </c>
      <c r="O30" s="3">
        <v>31</v>
      </c>
      <c r="P30" s="3">
        <v>0</v>
      </c>
    </row>
    <row r="31" spans="1:16" ht="12.75">
      <c r="A31" s="3" t="s">
        <v>2</v>
      </c>
      <c r="B31" s="5" t="s">
        <v>26</v>
      </c>
      <c r="C31" s="3">
        <v>3038</v>
      </c>
      <c r="D31" s="3">
        <v>3231</v>
      </c>
      <c r="E31" s="3">
        <v>1533</v>
      </c>
      <c r="F31" s="3">
        <v>2838</v>
      </c>
      <c r="G31" s="3">
        <v>286</v>
      </c>
      <c r="H31" s="3">
        <v>189</v>
      </c>
      <c r="I31" s="3">
        <v>19</v>
      </c>
      <c r="J31" s="3">
        <v>302</v>
      </c>
      <c r="K31" s="3">
        <v>24</v>
      </c>
      <c r="L31" s="3">
        <v>0</v>
      </c>
      <c r="M31" s="3">
        <v>691</v>
      </c>
      <c r="N31" s="3">
        <v>941</v>
      </c>
      <c r="O31" s="3">
        <v>66</v>
      </c>
      <c r="P31" s="3">
        <v>0</v>
      </c>
    </row>
    <row r="32" spans="1:16" ht="12.75">
      <c r="A32" s="3" t="s">
        <v>2</v>
      </c>
      <c r="B32" s="5" t="s">
        <v>27</v>
      </c>
      <c r="C32" s="3">
        <v>876</v>
      </c>
      <c r="D32" s="3">
        <v>1006</v>
      </c>
      <c r="E32" s="3">
        <v>527</v>
      </c>
      <c r="F32" s="3">
        <v>740</v>
      </c>
      <c r="G32" s="3">
        <v>89</v>
      </c>
      <c r="H32" s="3">
        <v>60</v>
      </c>
      <c r="I32" s="3">
        <v>0</v>
      </c>
      <c r="J32" s="3">
        <v>130</v>
      </c>
      <c r="K32" s="3">
        <v>0</v>
      </c>
      <c r="L32" s="3">
        <v>0</v>
      </c>
      <c r="M32" s="3">
        <v>240</v>
      </c>
      <c r="N32" s="3">
        <v>228</v>
      </c>
      <c r="O32" s="3">
        <v>11</v>
      </c>
      <c r="P32" s="3">
        <v>0</v>
      </c>
    </row>
    <row r="33" spans="1:16" ht="12.75">
      <c r="A33" s="3" t="s">
        <v>2</v>
      </c>
      <c r="B33" s="5" t="s">
        <v>28</v>
      </c>
      <c r="C33" s="3">
        <v>337</v>
      </c>
      <c r="D33" s="3">
        <v>355</v>
      </c>
      <c r="E33" s="3">
        <v>233</v>
      </c>
      <c r="F33" s="3">
        <v>647</v>
      </c>
      <c r="G33" s="3">
        <v>64</v>
      </c>
      <c r="H33" s="3">
        <v>37</v>
      </c>
      <c r="I33" s="3">
        <v>0</v>
      </c>
      <c r="J33" s="3">
        <v>27</v>
      </c>
      <c r="K33" s="3">
        <v>0</v>
      </c>
      <c r="L33" s="3">
        <v>0</v>
      </c>
      <c r="M33" s="3">
        <v>59</v>
      </c>
      <c r="N33" s="3">
        <v>60</v>
      </c>
      <c r="O33" s="3">
        <v>3</v>
      </c>
      <c r="P33" s="3">
        <v>0</v>
      </c>
    </row>
    <row r="34" spans="1:16" ht="12.75">
      <c r="A34" s="3" t="s">
        <v>6</v>
      </c>
      <c r="B34" s="5" t="s">
        <v>29</v>
      </c>
      <c r="C34" s="3">
        <v>934</v>
      </c>
      <c r="D34" s="3">
        <v>978</v>
      </c>
      <c r="E34" s="3">
        <v>633</v>
      </c>
      <c r="F34" s="3">
        <v>710</v>
      </c>
      <c r="G34" s="3">
        <v>138</v>
      </c>
      <c r="H34" s="3">
        <v>64</v>
      </c>
      <c r="I34" s="3">
        <v>1</v>
      </c>
      <c r="J34" s="3">
        <v>184</v>
      </c>
      <c r="K34" s="3">
        <v>2</v>
      </c>
      <c r="L34" s="3">
        <v>0</v>
      </c>
      <c r="M34" s="3">
        <v>204</v>
      </c>
      <c r="N34" s="3">
        <v>134</v>
      </c>
      <c r="O34" s="3">
        <v>7</v>
      </c>
      <c r="P34" s="3">
        <v>0</v>
      </c>
    </row>
    <row r="35" spans="1:16" ht="12.75">
      <c r="A35" s="3" t="s">
        <v>3</v>
      </c>
      <c r="B35" s="5" t="s">
        <v>30</v>
      </c>
      <c r="C35" s="3">
        <v>1007</v>
      </c>
      <c r="D35" s="3">
        <v>1062</v>
      </c>
      <c r="E35" s="3">
        <v>641</v>
      </c>
      <c r="F35" s="3">
        <v>1184</v>
      </c>
      <c r="G35" s="3">
        <v>151</v>
      </c>
      <c r="H35" s="3">
        <v>91</v>
      </c>
      <c r="I35" s="3">
        <v>7</v>
      </c>
      <c r="J35" s="3">
        <v>62</v>
      </c>
      <c r="K35" s="3">
        <v>19</v>
      </c>
      <c r="L35" s="3">
        <v>0</v>
      </c>
      <c r="M35" s="3">
        <v>170</v>
      </c>
      <c r="N35" s="3">
        <v>241</v>
      </c>
      <c r="O35" s="3">
        <v>10</v>
      </c>
      <c r="P35" s="3">
        <v>0</v>
      </c>
    </row>
    <row r="36" spans="1:16" ht="12.75">
      <c r="A36" s="3" t="s">
        <v>12</v>
      </c>
      <c r="B36" s="5" t="s">
        <v>31</v>
      </c>
      <c r="C36" s="3">
        <v>2015</v>
      </c>
      <c r="D36" s="3">
        <v>2247</v>
      </c>
      <c r="E36" s="3">
        <v>1252</v>
      </c>
      <c r="F36" s="3">
        <v>1070</v>
      </c>
      <c r="G36" s="3">
        <v>223</v>
      </c>
      <c r="H36" s="3">
        <v>165</v>
      </c>
      <c r="I36" s="3">
        <v>5</v>
      </c>
      <c r="J36" s="3">
        <v>375</v>
      </c>
      <c r="K36" s="3">
        <v>14</v>
      </c>
      <c r="L36" s="3">
        <v>0</v>
      </c>
      <c r="M36" s="3">
        <v>444</v>
      </c>
      <c r="N36" s="3">
        <v>535</v>
      </c>
      <c r="O36" s="3">
        <v>16</v>
      </c>
      <c r="P36" s="3">
        <v>0</v>
      </c>
    </row>
    <row r="37" spans="1:16" ht="12.75">
      <c r="A37" s="3" t="s">
        <v>5</v>
      </c>
      <c r="B37" s="5" t="s">
        <v>32</v>
      </c>
      <c r="C37" s="3">
        <v>356</v>
      </c>
      <c r="D37" s="3">
        <v>401</v>
      </c>
      <c r="E37" s="3">
        <v>222</v>
      </c>
      <c r="F37" s="3">
        <v>456</v>
      </c>
      <c r="G37" s="3">
        <v>68</v>
      </c>
      <c r="H37" s="3">
        <v>43</v>
      </c>
      <c r="I37" s="3">
        <v>0</v>
      </c>
      <c r="J37" s="3">
        <v>55</v>
      </c>
      <c r="K37" s="3">
        <v>0</v>
      </c>
      <c r="L37" s="3">
        <v>0</v>
      </c>
      <c r="M37" s="3">
        <v>108</v>
      </c>
      <c r="N37" s="3">
        <v>68</v>
      </c>
      <c r="O37" s="3">
        <v>3</v>
      </c>
      <c r="P37" s="3">
        <v>0</v>
      </c>
    </row>
    <row r="38" spans="1:16" ht="12.75">
      <c r="A38" s="3" t="s">
        <v>12</v>
      </c>
      <c r="B38" s="5" t="s">
        <v>33</v>
      </c>
      <c r="C38" s="3">
        <v>466</v>
      </c>
      <c r="D38" s="3">
        <v>496</v>
      </c>
      <c r="E38" s="3">
        <v>237</v>
      </c>
      <c r="F38" s="3">
        <v>181</v>
      </c>
      <c r="G38" s="3">
        <v>39</v>
      </c>
      <c r="H38" s="3">
        <v>35</v>
      </c>
      <c r="I38" s="3">
        <v>0</v>
      </c>
      <c r="J38" s="3">
        <v>85</v>
      </c>
      <c r="K38" s="3">
        <v>0</v>
      </c>
      <c r="L38" s="3">
        <v>0</v>
      </c>
      <c r="M38" s="3">
        <v>116</v>
      </c>
      <c r="N38" s="3">
        <v>139</v>
      </c>
      <c r="O38" s="3">
        <v>4</v>
      </c>
      <c r="P38" s="3">
        <v>0</v>
      </c>
    </row>
    <row r="39" spans="1:16" ht="12.75">
      <c r="A39" s="3" t="s">
        <v>10</v>
      </c>
      <c r="B39" s="5" t="s">
        <v>34</v>
      </c>
      <c r="C39" s="3">
        <v>1397</v>
      </c>
      <c r="D39" s="3">
        <v>1491</v>
      </c>
      <c r="E39" s="3">
        <v>908</v>
      </c>
      <c r="F39" s="3">
        <v>1709</v>
      </c>
      <c r="G39" s="3">
        <v>208</v>
      </c>
      <c r="H39" s="3">
        <v>120</v>
      </c>
      <c r="I39" s="3">
        <v>5</v>
      </c>
      <c r="J39" s="3">
        <v>76</v>
      </c>
      <c r="K39" s="3">
        <v>6</v>
      </c>
      <c r="L39" s="3">
        <v>0</v>
      </c>
      <c r="M39" s="3">
        <v>253</v>
      </c>
      <c r="N39" s="3">
        <v>317</v>
      </c>
      <c r="O39" s="3">
        <v>12</v>
      </c>
      <c r="P39" s="3">
        <v>1</v>
      </c>
    </row>
    <row r="40" spans="1:16" ht="12.75">
      <c r="A40" s="3" t="s">
        <v>9</v>
      </c>
      <c r="B40" s="5" t="s">
        <v>35</v>
      </c>
      <c r="C40" s="3">
        <v>1443</v>
      </c>
      <c r="D40" s="3">
        <v>1540</v>
      </c>
      <c r="E40" s="3">
        <v>1048</v>
      </c>
      <c r="F40" s="3">
        <v>1670</v>
      </c>
      <c r="G40" s="3">
        <v>319</v>
      </c>
      <c r="H40" s="3">
        <v>189</v>
      </c>
      <c r="I40" s="3">
        <v>3</v>
      </c>
      <c r="J40" s="3">
        <v>112</v>
      </c>
      <c r="K40" s="3">
        <v>14</v>
      </c>
      <c r="L40" s="3">
        <v>0</v>
      </c>
      <c r="M40" s="3">
        <v>247</v>
      </c>
      <c r="N40" s="3">
        <v>231</v>
      </c>
      <c r="O40" s="3">
        <v>14</v>
      </c>
      <c r="P40" s="3">
        <v>0</v>
      </c>
    </row>
    <row r="41" spans="1:16" ht="12.75">
      <c r="A41" s="3" t="s">
        <v>11</v>
      </c>
      <c r="B41" s="5" t="s">
        <v>36</v>
      </c>
      <c r="C41" s="3">
        <v>544</v>
      </c>
      <c r="D41" s="3">
        <v>600</v>
      </c>
      <c r="E41" s="3">
        <v>345</v>
      </c>
      <c r="F41" s="3">
        <v>426</v>
      </c>
      <c r="G41" s="3">
        <v>108</v>
      </c>
      <c r="H41" s="3">
        <v>52</v>
      </c>
      <c r="I41" s="3">
        <v>0</v>
      </c>
      <c r="J41" s="3">
        <v>26</v>
      </c>
      <c r="K41" s="3">
        <v>9</v>
      </c>
      <c r="L41" s="3">
        <v>0</v>
      </c>
      <c r="M41" s="3">
        <v>128</v>
      </c>
      <c r="N41" s="3">
        <v>113</v>
      </c>
      <c r="O41" s="3">
        <v>14</v>
      </c>
      <c r="P41" s="3">
        <v>0</v>
      </c>
    </row>
    <row r="42" spans="1:16" ht="15">
      <c r="A42" s="3" t="s">
        <v>8</v>
      </c>
      <c r="B42" s="32" t="s">
        <v>37</v>
      </c>
      <c r="C42" s="3">
        <v>2368</v>
      </c>
      <c r="D42" s="3">
        <v>2477</v>
      </c>
      <c r="E42" s="3">
        <v>1488</v>
      </c>
      <c r="F42" s="3">
        <v>1425</v>
      </c>
      <c r="G42" s="3">
        <v>220</v>
      </c>
      <c r="H42" s="3">
        <v>154</v>
      </c>
      <c r="I42" s="3">
        <v>2</v>
      </c>
      <c r="J42" s="3">
        <v>453</v>
      </c>
      <c r="K42" s="3">
        <v>49</v>
      </c>
      <c r="L42" s="3">
        <v>0</v>
      </c>
      <c r="M42" s="3">
        <v>565</v>
      </c>
      <c r="N42" s="3">
        <v>406</v>
      </c>
      <c r="O42" s="3">
        <v>18</v>
      </c>
      <c r="P42" s="3">
        <v>0</v>
      </c>
    </row>
    <row r="43" spans="1:16" ht="12.75">
      <c r="A43" s="3" t="s">
        <v>13</v>
      </c>
      <c r="B43" s="5" t="s">
        <v>38</v>
      </c>
      <c r="C43" s="3">
        <v>499</v>
      </c>
      <c r="D43" s="3">
        <v>700</v>
      </c>
      <c r="E43" s="3">
        <v>492</v>
      </c>
      <c r="F43" s="3">
        <v>410</v>
      </c>
      <c r="G43" s="3">
        <v>84</v>
      </c>
      <c r="H43" s="3">
        <v>43</v>
      </c>
      <c r="I43" s="3">
        <v>0</v>
      </c>
      <c r="J43" s="3">
        <v>18</v>
      </c>
      <c r="K43" s="3">
        <v>0</v>
      </c>
      <c r="L43" s="3">
        <v>0</v>
      </c>
      <c r="M43" s="3">
        <v>90</v>
      </c>
      <c r="N43" s="3">
        <v>109</v>
      </c>
      <c r="O43" s="3">
        <v>9</v>
      </c>
      <c r="P43" s="3">
        <v>0</v>
      </c>
    </row>
    <row r="44" spans="1:16" ht="12.75">
      <c r="A44" s="3" t="s">
        <v>9</v>
      </c>
      <c r="B44" s="5" t="s">
        <v>39</v>
      </c>
      <c r="C44" s="3">
        <v>736</v>
      </c>
      <c r="D44" s="3">
        <v>781</v>
      </c>
      <c r="E44" s="3">
        <v>535</v>
      </c>
      <c r="F44" s="3">
        <v>1350</v>
      </c>
      <c r="G44" s="3">
        <v>124</v>
      </c>
      <c r="H44" s="3">
        <v>76</v>
      </c>
      <c r="I44" s="3">
        <v>1</v>
      </c>
      <c r="J44" s="3">
        <v>13</v>
      </c>
      <c r="K44" s="3">
        <v>0</v>
      </c>
      <c r="L44" s="3">
        <v>0</v>
      </c>
      <c r="M44" s="3">
        <v>144</v>
      </c>
      <c r="N44" s="3">
        <v>97</v>
      </c>
      <c r="O44" s="3">
        <v>5</v>
      </c>
      <c r="P44" s="3">
        <v>0</v>
      </c>
    </row>
    <row r="45" spans="1:16" ht="12.75">
      <c r="A45" s="3" t="s">
        <v>4</v>
      </c>
      <c r="B45" s="5" t="s">
        <v>40</v>
      </c>
      <c r="C45" s="3">
        <v>1277</v>
      </c>
      <c r="D45" s="3">
        <v>1344</v>
      </c>
      <c r="E45" s="3">
        <v>863</v>
      </c>
      <c r="F45" s="3">
        <v>687</v>
      </c>
      <c r="G45" s="3">
        <v>177</v>
      </c>
      <c r="H45" s="3">
        <v>114</v>
      </c>
      <c r="I45" s="3">
        <v>3</v>
      </c>
      <c r="J45" s="3">
        <v>306</v>
      </c>
      <c r="K45" s="3">
        <v>5</v>
      </c>
      <c r="L45" s="3">
        <v>0</v>
      </c>
      <c r="M45" s="3">
        <v>272</v>
      </c>
      <c r="N45" s="3">
        <v>175</v>
      </c>
      <c r="O45" s="3">
        <v>34</v>
      </c>
      <c r="P45" s="3">
        <v>0</v>
      </c>
    </row>
    <row r="46" spans="1:16" ht="12.75">
      <c r="A46" s="3" t="s">
        <v>6</v>
      </c>
      <c r="B46" s="5" t="s">
        <v>41</v>
      </c>
      <c r="C46" s="3">
        <v>1721</v>
      </c>
      <c r="D46" s="3">
        <v>1831</v>
      </c>
      <c r="E46" s="3">
        <v>1276</v>
      </c>
      <c r="F46" s="3">
        <v>1026</v>
      </c>
      <c r="G46" s="3">
        <v>218</v>
      </c>
      <c r="H46" s="3">
        <v>145</v>
      </c>
      <c r="I46" s="3">
        <v>6</v>
      </c>
      <c r="J46" s="3">
        <v>473</v>
      </c>
      <c r="K46" s="3">
        <v>30</v>
      </c>
      <c r="L46" s="3">
        <v>0</v>
      </c>
      <c r="M46" s="3">
        <v>289</v>
      </c>
      <c r="N46" s="3">
        <v>211</v>
      </c>
      <c r="O46" s="3">
        <v>54</v>
      </c>
      <c r="P46" s="3">
        <v>1</v>
      </c>
    </row>
    <row r="47" spans="1:16" ht="12.75">
      <c r="A47" s="3" t="s">
        <v>7</v>
      </c>
      <c r="B47" s="5" t="s">
        <v>42</v>
      </c>
      <c r="C47" s="3">
        <v>1798</v>
      </c>
      <c r="D47" s="3">
        <v>1912</v>
      </c>
      <c r="E47" s="3">
        <v>1180</v>
      </c>
      <c r="F47" s="3">
        <v>1794</v>
      </c>
      <c r="G47" s="3">
        <v>340</v>
      </c>
      <c r="H47" s="3">
        <v>241</v>
      </c>
      <c r="I47" s="3">
        <v>7</v>
      </c>
      <c r="J47" s="3">
        <v>99</v>
      </c>
      <c r="K47" s="3">
        <v>12</v>
      </c>
      <c r="L47" s="3">
        <v>0</v>
      </c>
      <c r="M47" s="3">
        <v>301</v>
      </c>
      <c r="N47" s="3">
        <v>418</v>
      </c>
      <c r="O47" s="3">
        <v>13</v>
      </c>
      <c r="P47" s="3">
        <v>0</v>
      </c>
    </row>
    <row r="48" spans="1:16" ht="12.75">
      <c r="A48" s="3" t="s">
        <v>5</v>
      </c>
      <c r="B48" s="5" t="s">
        <v>43</v>
      </c>
      <c r="C48" s="3">
        <v>1371</v>
      </c>
      <c r="D48" s="3">
        <v>1444</v>
      </c>
      <c r="E48" s="3">
        <v>929</v>
      </c>
      <c r="F48" s="3">
        <v>1193</v>
      </c>
      <c r="G48" s="3">
        <v>385</v>
      </c>
      <c r="H48" s="3">
        <v>266</v>
      </c>
      <c r="I48" s="3">
        <v>3</v>
      </c>
      <c r="J48" s="3">
        <v>410</v>
      </c>
      <c r="K48" s="3">
        <v>0</v>
      </c>
      <c r="L48" s="3">
        <v>0</v>
      </c>
      <c r="M48" s="3">
        <v>324</v>
      </c>
      <c r="N48" s="3">
        <v>176</v>
      </c>
      <c r="O48" s="3">
        <v>15</v>
      </c>
      <c r="P48" s="3">
        <v>0</v>
      </c>
    </row>
    <row r="49" spans="1:16" ht="12.75">
      <c r="A49" s="3" t="s">
        <v>13</v>
      </c>
      <c r="B49" s="5" t="s">
        <v>44</v>
      </c>
      <c r="C49" s="3">
        <v>693</v>
      </c>
      <c r="D49" s="3">
        <v>743</v>
      </c>
      <c r="E49" s="3">
        <v>451</v>
      </c>
      <c r="F49" s="3">
        <v>600</v>
      </c>
      <c r="G49" s="3">
        <v>120</v>
      </c>
      <c r="H49" s="3">
        <v>74</v>
      </c>
      <c r="I49" s="3">
        <v>0</v>
      </c>
      <c r="J49" s="3">
        <v>116</v>
      </c>
      <c r="K49" s="3">
        <v>0</v>
      </c>
      <c r="L49" s="3">
        <v>0</v>
      </c>
      <c r="M49" s="3">
        <v>132</v>
      </c>
      <c r="N49" s="3">
        <v>155</v>
      </c>
      <c r="O49" s="3">
        <v>5</v>
      </c>
      <c r="P49" s="3">
        <v>0</v>
      </c>
    </row>
    <row r="50" spans="1:16" ht="12.75">
      <c r="A50" s="3" t="s">
        <v>8</v>
      </c>
      <c r="B50" s="5" t="s">
        <v>45</v>
      </c>
      <c r="C50" s="3">
        <v>1372</v>
      </c>
      <c r="D50" s="3">
        <v>1435</v>
      </c>
      <c r="E50" s="3">
        <v>919</v>
      </c>
      <c r="F50" s="3">
        <v>1210</v>
      </c>
      <c r="G50" s="3">
        <v>197</v>
      </c>
      <c r="H50" s="3">
        <v>127</v>
      </c>
      <c r="I50" s="3">
        <v>2</v>
      </c>
      <c r="J50" s="3">
        <v>79</v>
      </c>
      <c r="K50" s="3">
        <v>0</v>
      </c>
      <c r="L50" s="3">
        <v>0</v>
      </c>
      <c r="M50" s="3">
        <v>234</v>
      </c>
      <c r="N50" s="3">
        <v>276</v>
      </c>
      <c r="O50" s="3">
        <v>6</v>
      </c>
      <c r="P50" s="3">
        <v>0</v>
      </c>
    </row>
    <row r="51" spans="1:16" ht="12.75">
      <c r="A51" s="3" t="s">
        <v>10</v>
      </c>
      <c r="B51" s="5" t="s">
        <v>46</v>
      </c>
      <c r="C51" s="3">
        <v>1651</v>
      </c>
      <c r="D51" s="3">
        <v>1779</v>
      </c>
      <c r="E51" s="3">
        <v>1041</v>
      </c>
      <c r="F51" s="3">
        <v>2110</v>
      </c>
      <c r="G51" s="3">
        <v>231</v>
      </c>
      <c r="H51" s="3">
        <v>141</v>
      </c>
      <c r="I51" s="3">
        <v>3</v>
      </c>
      <c r="J51" s="3">
        <v>178</v>
      </c>
      <c r="K51" s="3">
        <v>83</v>
      </c>
      <c r="L51" s="3">
        <v>0</v>
      </c>
      <c r="M51" s="3">
        <v>391</v>
      </c>
      <c r="N51" s="3">
        <v>315</v>
      </c>
      <c r="O51" s="3">
        <v>32</v>
      </c>
      <c r="P51" s="3">
        <v>0</v>
      </c>
    </row>
    <row r="52" spans="1:16" ht="12.75">
      <c r="A52" s="3" t="s">
        <v>5</v>
      </c>
      <c r="B52" s="5" t="s">
        <v>47</v>
      </c>
      <c r="C52" s="3">
        <v>417</v>
      </c>
      <c r="D52" s="3">
        <v>442</v>
      </c>
      <c r="E52" s="3">
        <v>301</v>
      </c>
      <c r="F52" s="3">
        <v>484</v>
      </c>
      <c r="G52" s="3">
        <v>56</v>
      </c>
      <c r="H52" s="3">
        <v>47</v>
      </c>
      <c r="I52" s="3">
        <v>0</v>
      </c>
      <c r="J52" s="3">
        <v>86</v>
      </c>
      <c r="K52" s="3">
        <v>1</v>
      </c>
      <c r="L52" s="3">
        <v>0</v>
      </c>
      <c r="M52" s="3">
        <v>77</v>
      </c>
      <c r="N52" s="3">
        <v>62</v>
      </c>
      <c r="O52" s="3">
        <v>2</v>
      </c>
      <c r="P52" s="3">
        <v>0</v>
      </c>
    </row>
    <row r="53" spans="1:16" ht="12.75">
      <c r="A53" s="3" t="s">
        <v>2</v>
      </c>
      <c r="B53" s="5" t="s">
        <v>48</v>
      </c>
      <c r="C53" s="3">
        <v>966</v>
      </c>
      <c r="D53" s="3">
        <v>1010</v>
      </c>
      <c r="E53" s="3">
        <v>623</v>
      </c>
      <c r="F53" s="3">
        <v>1260</v>
      </c>
      <c r="G53" s="3">
        <v>129</v>
      </c>
      <c r="H53" s="3">
        <v>102</v>
      </c>
      <c r="I53" s="3">
        <v>1</v>
      </c>
      <c r="J53" s="3">
        <v>54</v>
      </c>
      <c r="K53" s="3">
        <v>0</v>
      </c>
      <c r="L53" s="3">
        <v>0</v>
      </c>
      <c r="M53" s="3">
        <v>175</v>
      </c>
      <c r="N53" s="3">
        <v>207</v>
      </c>
      <c r="O53" s="3">
        <v>5</v>
      </c>
      <c r="P53" s="3">
        <v>0</v>
      </c>
    </row>
    <row r="54" spans="1:16" ht="12.75">
      <c r="A54" s="3" t="s">
        <v>2</v>
      </c>
      <c r="B54" s="5" t="s">
        <v>49</v>
      </c>
      <c r="C54" s="3">
        <v>393</v>
      </c>
      <c r="D54" s="3">
        <v>423</v>
      </c>
      <c r="E54" s="3">
        <v>235</v>
      </c>
      <c r="F54" s="3">
        <v>371</v>
      </c>
      <c r="G54" s="3">
        <v>33</v>
      </c>
      <c r="H54" s="3">
        <v>26</v>
      </c>
      <c r="I54" s="3">
        <v>0</v>
      </c>
      <c r="J54" s="3">
        <v>49</v>
      </c>
      <c r="K54" s="3">
        <v>0</v>
      </c>
      <c r="L54" s="3">
        <v>0</v>
      </c>
      <c r="M54" s="3">
        <v>73</v>
      </c>
      <c r="N54" s="3">
        <v>111</v>
      </c>
      <c r="O54" s="3">
        <v>4</v>
      </c>
      <c r="P54" s="3">
        <v>0</v>
      </c>
    </row>
    <row r="55" spans="1:16" ht="12.75">
      <c r="A55" s="3" t="s">
        <v>4</v>
      </c>
      <c r="B55" s="5" t="s">
        <v>50</v>
      </c>
      <c r="C55" s="3">
        <v>1820</v>
      </c>
      <c r="D55" s="3">
        <v>1910</v>
      </c>
      <c r="E55" s="3">
        <v>1220</v>
      </c>
      <c r="F55" s="3">
        <v>1084</v>
      </c>
      <c r="G55" s="3">
        <v>251</v>
      </c>
      <c r="H55" s="3">
        <v>181</v>
      </c>
      <c r="I55" s="3">
        <v>5</v>
      </c>
      <c r="J55" s="3">
        <v>399</v>
      </c>
      <c r="K55" s="3">
        <v>16</v>
      </c>
      <c r="L55" s="3">
        <v>0</v>
      </c>
      <c r="M55" s="3">
        <v>407</v>
      </c>
      <c r="N55" s="3">
        <v>270</v>
      </c>
      <c r="O55" s="3">
        <v>13</v>
      </c>
      <c r="P55" s="3">
        <v>0</v>
      </c>
    </row>
    <row r="56" spans="1:16" ht="12.75">
      <c r="A56" s="3" t="s">
        <v>12</v>
      </c>
      <c r="B56" s="5" t="s">
        <v>51</v>
      </c>
      <c r="C56" s="3">
        <v>1273</v>
      </c>
      <c r="D56" s="3">
        <v>1327</v>
      </c>
      <c r="E56" s="3">
        <v>600</v>
      </c>
      <c r="F56" s="3">
        <v>409</v>
      </c>
      <c r="G56" s="3">
        <v>104</v>
      </c>
      <c r="H56" s="3">
        <v>74</v>
      </c>
      <c r="I56" s="3">
        <v>3</v>
      </c>
      <c r="J56" s="3">
        <v>235</v>
      </c>
      <c r="K56" s="3">
        <v>17</v>
      </c>
      <c r="L56" s="3">
        <v>0</v>
      </c>
      <c r="M56" s="3">
        <v>292</v>
      </c>
      <c r="N56" s="3">
        <v>429</v>
      </c>
      <c r="O56" s="3">
        <v>6</v>
      </c>
      <c r="P56" s="3">
        <v>0</v>
      </c>
    </row>
    <row r="57" spans="1:16" ht="12.75">
      <c r="A57" s="3" t="s">
        <v>1</v>
      </c>
      <c r="B57" s="5" t="s">
        <v>52</v>
      </c>
      <c r="C57" s="3">
        <v>1475</v>
      </c>
      <c r="D57" s="3">
        <v>1627</v>
      </c>
      <c r="E57" s="3">
        <v>880</v>
      </c>
      <c r="F57" s="3">
        <v>641</v>
      </c>
      <c r="G57" s="3">
        <v>153</v>
      </c>
      <c r="H57" s="3">
        <v>138</v>
      </c>
      <c r="I57" s="3">
        <v>20</v>
      </c>
      <c r="J57" s="3">
        <v>188</v>
      </c>
      <c r="K57" s="3">
        <v>0</v>
      </c>
      <c r="L57" s="3">
        <v>0</v>
      </c>
      <c r="M57" s="3">
        <v>502</v>
      </c>
      <c r="N57" s="3">
        <v>236</v>
      </c>
      <c r="O57" s="3">
        <v>9</v>
      </c>
      <c r="P57" s="3">
        <v>0</v>
      </c>
    </row>
    <row r="58" spans="1:16" ht="12.75">
      <c r="A58" s="3" t="s">
        <v>3</v>
      </c>
      <c r="B58" s="5" t="s">
        <v>53</v>
      </c>
      <c r="C58" s="3">
        <v>923</v>
      </c>
      <c r="D58" s="3">
        <v>997</v>
      </c>
      <c r="E58" s="3">
        <v>609</v>
      </c>
      <c r="F58" s="3">
        <v>1457</v>
      </c>
      <c r="G58" s="3">
        <v>138</v>
      </c>
      <c r="H58" s="3">
        <v>93</v>
      </c>
      <c r="I58" s="3">
        <v>0</v>
      </c>
      <c r="J58" s="3">
        <v>99</v>
      </c>
      <c r="K58" s="3">
        <v>0</v>
      </c>
      <c r="L58" s="3">
        <v>1</v>
      </c>
      <c r="M58" s="3">
        <v>137</v>
      </c>
      <c r="N58" s="3">
        <v>206</v>
      </c>
      <c r="O58" s="3">
        <v>45</v>
      </c>
      <c r="P58" s="3">
        <v>0</v>
      </c>
    </row>
    <row r="59" spans="1:16" ht="12.75">
      <c r="A59" s="3" t="s">
        <v>3</v>
      </c>
      <c r="B59" t="s">
        <v>143</v>
      </c>
      <c r="C59" s="3">
        <v>190</v>
      </c>
      <c r="D59" s="3">
        <v>199</v>
      </c>
      <c r="E59" s="3">
        <v>142</v>
      </c>
      <c r="F59" s="3">
        <v>355</v>
      </c>
      <c r="G59" s="3">
        <v>43</v>
      </c>
      <c r="H59" s="3">
        <v>27</v>
      </c>
      <c r="I59" s="3">
        <v>0</v>
      </c>
      <c r="J59" s="3">
        <v>10</v>
      </c>
      <c r="K59" s="3">
        <v>0</v>
      </c>
      <c r="L59" s="3">
        <v>0</v>
      </c>
      <c r="M59" s="3">
        <v>25</v>
      </c>
      <c r="N59" s="3">
        <v>31</v>
      </c>
      <c r="O59" s="3">
        <v>1</v>
      </c>
      <c r="P59" s="3">
        <v>0</v>
      </c>
    </row>
    <row r="60" spans="1:16" ht="12.75">
      <c r="A60" s="3" t="s">
        <v>1</v>
      </c>
      <c r="B60" s="5" t="s">
        <v>54</v>
      </c>
      <c r="C60" s="3">
        <v>1851</v>
      </c>
      <c r="D60" s="3">
        <v>2000</v>
      </c>
      <c r="E60" s="3">
        <v>1041</v>
      </c>
      <c r="F60" s="3">
        <v>1067</v>
      </c>
      <c r="G60" s="3">
        <v>243</v>
      </c>
      <c r="H60" s="3">
        <v>163</v>
      </c>
      <c r="I60" s="3">
        <v>8</v>
      </c>
      <c r="J60" s="3">
        <v>221</v>
      </c>
      <c r="K60" s="3">
        <v>0</v>
      </c>
      <c r="L60" s="3">
        <v>0</v>
      </c>
      <c r="M60" s="3">
        <v>496</v>
      </c>
      <c r="N60" s="3">
        <v>451</v>
      </c>
      <c r="O60" s="3">
        <v>12</v>
      </c>
      <c r="P60" s="3">
        <v>0</v>
      </c>
    </row>
    <row r="61" spans="1:16" ht="12.75">
      <c r="A61" s="3" t="s">
        <v>3</v>
      </c>
      <c r="B61" s="5" t="s">
        <v>55</v>
      </c>
      <c r="C61" s="3">
        <v>380</v>
      </c>
      <c r="D61" s="3">
        <v>401</v>
      </c>
      <c r="E61" s="3">
        <v>271</v>
      </c>
      <c r="F61" s="3">
        <v>694</v>
      </c>
      <c r="G61" s="3">
        <v>81</v>
      </c>
      <c r="H61" s="3">
        <v>46</v>
      </c>
      <c r="I61" s="3">
        <v>0</v>
      </c>
      <c r="J61" s="3">
        <v>16</v>
      </c>
      <c r="K61" s="3">
        <v>0</v>
      </c>
      <c r="L61" s="3">
        <v>0</v>
      </c>
      <c r="M61" s="3">
        <v>58</v>
      </c>
      <c r="N61" s="3">
        <v>68</v>
      </c>
      <c r="O61" s="3">
        <v>4</v>
      </c>
      <c r="P61" s="3">
        <v>0</v>
      </c>
    </row>
    <row r="62" spans="1:16" ht="12.75">
      <c r="A62" s="3" t="s">
        <v>12</v>
      </c>
      <c r="B62" s="5" t="s">
        <v>56</v>
      </c>
      <c r="C62" s="3">
        <v>561</v>
      </c>
      <c r="D62" s="3">
        <v>614</v>
      </c>
      <c r="E62" s="3">
        <v>399</v>
      </c>
      <c r="F62" s="3">
        <v>636</v>
      </c>
      <c r="G62" s="3">
        <v>72</v>
      </c>
      <c r="H62" s="3">
        <v>42</v>
      </c>
      <c r="I62" s="3">
        <v>0</v>
      </c>
      <c r="J62" s="3">
        <v>66</v>
      </c>
      <c r="K62" s="3">
        <v>0</v>
      </c>
      <c r="L62" s="3">
        <v>0</v>
      </c>
      <c r="M62" s="3">
        <v>146</v>
      </c>
      <c r="N62" s="3">
        <v>60</v>
      </c>
      <c r="O62" s="3">
        <v>9</v>
      </c>
      <c r="P62" s="3">
        <v>0</v>
      </c>
    </row>
    <row r="63" spans="1:16" ht="12.75">
      <c r="A63" s="3" t="s">
        <v>11</v>
      </c>
      <c r="B63" s="5" t="s">
        <v>57</v>
      </c>
      <c r="C63" s="3">
        <v>1185</v>
      </c>
      <c r="D63" s="3">
        <v>1267</v>
      </c>
      <c r="E63" s="3">
        <v>745</v>
      </c>
      <c r="F63" s="3">
        <v>1093</v>
      </c>
      <c r="G63" s="3">
        <v>112</v>
      </c>
      <c r="H63" s="3">
        <v>94</v>
      </c>
      <c r="I63" s="3">
        <v>0</v>
      </c>
      <c r="J63" s="3">
        <v>123</v>
      </c>
      <c r="K63" s="3">
        <v>4</v>
      </c>
      <c r="L63" s="3">
        <v>0</v>
      </c>
      <c r="M63" s="3">
        <v>267</v>
      </c>
      <c r="N63" s="3">
        <v>239</v>
      </c>
      <c r="O63" s="3">
        <v>16</v>
      </c>
      <c r="P63" s="3">
        <v>0</v>
      </c>
    </row>
    <row r="64" spans="1:16" ht="12.75">
      <c r="A64" s="3" t="s">
        <v>1</v>
      </c>
      <c r="B64" s="5" t="s">
        <v>58</v>
      </c>
      <c r="C64" s="3">
        <v>1276</v>
      </c>
      <c r="D64" s="3">
        <v>1354</v>
      </c>
      <c r="E64" s="3">
        <v>774</v>
      </c>
      <c r="F64" s="3">
        <v>1022</v>
      </c>
      <c r="G64" s="3">
        <v>181</v>
      </c>
      <c r="H64" s="3">
        <v>84</v>
      </c>
      <c r="I64" s="3">
        <v>1</v>
      </c>
      <c r="J64" s="3">
        <v>120</v>
      </c>
      <c r="K64" s="3">
        <v>4</v>
      </c>
      <c r="L64" s="3">
        <v>2</v>
      </c>
      <c r="M64" s="3">
        <v>227</v>
      </c>
      <c r="N64" s="3">
        <v>331</v>
      </c>
      <c r="O64" s="3">
        <v>22</v>
      </c>
      <c r="P64" s="3">
        <v>0</v>
      </c>
    </row>
    <row r="65" spans="1:16" ht="12.75">
      <c r="A65" s="3" t="s">
        <v>9</v>
      </c>
      <c r="B65" s="5" t="s">
        <v>59</v>
      </c>
      <c r="C65" s="3">
        <v>924</v>
      </c>
      <c r="D65" s="3">
        <v>972</v>
      </c>
      <c r="E65" s="3">
        <v>704</v>
      </c>
      <c r="F65" s="3">
        <v>1168</v>
      </c>
      <c r="G65" s="3">
        <v>184</v>
      </c>
      <c r="H65" s="3">
        <v>111</v>
      </c>
      <c r="I65" s="3">
        <v>1</v>
      </c>
      <c r="J65" s="3">
        <v>82</v>
      </c>
      <c r="K65" s="3">
        <v>0</v>
      </c>
      <c r="L65" s="3">
        <v>0</v>
      </c>
      <c r="M65" s="3">
        <v>144</v>
      </c>
      <c r="N65" s="3">
        <v>116</v>
      </c>
      <c r="O65" s="3">
        <v>8</v>
      </c>
      <c r="P65" s="3">
        <v>0</v>
      </c>
    </row>
    <row r="66" spans="1:16" ht="12.75">
      <c r="A66" s="3" t="s">
        <v>5</v>
      </c>
      <c r="B66" s="5" t="s">
        <v>60</v>
      </c>
      <c r="C66" s="3">
        <v>2160</v>
      </c>
      <c r="D66" s="3">
        <v>2232</v>
      </c>
      <c r="E66" s="3">
        <v>1361</v>
      </c>
      <c r="F66" s="3">
        <v>935</v>
      </c>
      <c r="G66" s="3">
        <v>269</v>
      </c>
      <c r="H66" s="3">
        <v>224</v>
      </c>
      <c r="I66" s="3">
        <v>5</v>
      </c>
      <c r="J66" s="3">
        <v>700</v>
      </c>
      <c r="K66" s="3">
        <v>49</v>
      </c>
      <c r="L66" s="3">
        <v>0</v>
      </c>
      <c r="M66" s="3">
        <v>535</v>
      </c>
      <c r="N66" s="3">
        <v>318</v>
      </c>
      <c r="O66" s="3">
        <v>18</v>
      </c>
      <c r="P66" s="3">
        <v>0</v>
      </c>
    </row>
    <row r="67" spans="1:16" ht="12.75">
      <c r="A67" s="3" t="s">
        <v>6</v>
      </c>
      <c r="B67" s="5" t="s">
        <v>61</v>
      </c>
      <c r="C67" s="3">
        <v>2352</v>
      </c>
      <c r="D67" s="3">
        <v>2484</v>
      </c>
      <c r="E67" s="3">
        <v>1699</v>
      </c>
      <c r="F67" s="3">
        <v>3309</v>
      </c>
      <c r="G67" s="3">
        <v>278</v>
      </c>
      <c r="H67" s="3">
        <v>186</v>
      </c>
      <c r="I67" s="3">
        <v>2</v>
      </c>
      <c r="J67" s="3">
        <v>407</v>
      </c>
      <c r="K67" s="3">
        <v>0</v>
      </c>
      <c r="L67" s="3">
        <v>0</v>
      </c>
      <c r="M67" s="3">
        <v>426</v>
      </c>
      <c r="N67" s="3">
        <v>336</v>
      </c>
      <c r="O67" s="3">
        <v>21</v>
      </c>
      <c r="P67" s="3">
        <v>2</v>
      </c>
    </row>
    <row r="68" spans="1:16" ht="12.75">
      <c r="A68" s="3" t="s">
        <v>6</v>
      </c>
      <c r="B68" s="5" t="s">
        <v>62</v>
      </c>
      <c r="C68" s="3">
        <v>766</v>
      </c>
      <c r="D68" s="3">
        <v>786</v>
      </c>
      <c r="E68" s="3">
        <v>491</v>
      </c>
      <c r="F68" s="3">
        <v>746</v>
      </c>
      <c r="G68" s="3">
        <v>60</v>
      </c>
      <c r="H68" s="3">
        <v>81</v>
      </c>
      <c r="I68" s="3">
        <v>1</v>
      </c>
      <c r="J68" s="3">
        <v>100</v>
      </c>
      <c r="K68" s="3">
        <v>0</v>
      </c>
      <c r="L68" s="3">
        <v>0</v>
      </c>
      <c r="M68" s="3">
        <v>108</v>
      </c>
      <c r="N68" s="3">
        <v>186</v>
      </c>
      <c r="O68" s="3">
        <v>1</v>
      </c>
      <c r="P68" s="3">
        <v>0</v>
      </c>
    </row>
    <row r="69" spans="1:16" ht="12.75">
      <c r="A69" s="3" t="s">
        <v>1</v>
      </c>
      <c r="B69" s="5" t="s">
        <v>63</v>
      </c>
      <c r="C69" s="3">
        <v>1534</v>
      </c>
      <c r="D69" s="3">
        <v>1629</v>
      </c>
      <c r="E69" s="3">
        <v>948</v>
      </c>
      <c r="F69" s="3">
        <v>1193</v>
      </c>
      <c r="G69" s="3">
        <v>146</v>
      </c>
      <c r="H69" s="3">
        <v>119</v>
      </c>
      <c r="I69" s="3">
        <v>10</v>
      </c>
      <c r="J69" s="3">
        <v>209</v>
      </c>
      <c r="K69" s="3">
        <v>14</v>
      </c>
      <c r="L69" s="3">
        <v>0</v>
      </c>
      <c r="M69" s="3">
        <v>339</v>
      </c>
      <c r="N69" s="3">
        <v>332</v>
      </c>
      <c r="O69" s="3">
        <v>10</v>
      </c>
      <c r="P69" s="3">
        <v>0</v>
      </c>
    </row>
    <row r="70" spans="1:16" ht="12.75">
      <c r="A70" s="3" t="s">
        <v>9</v>
      </c>
      <c r="B70" s="5" t="s">
        <v>64</v>
      </c>
      <c r="C70" s="3">
        <v>438</v>
      </c>
      <c r="D70" s="3">
        <v>461</v>
      </c>
      <c r="E70" s="3">
        <v>320</v>
      </c>
      <c r="F70" s="3">
        <v>437</v>
      </c>
      <c r="G70" s="3">
        <v>109</v>
      </c>
      <c r="H70" s="3">
        <v>48</v>
      </c>
      <c r="I70" s="3">
        <v>2</v>
      </c>
      <c r="J70" s="3">
        <v>49</v>
      </c>
      <c r="K70" s="3">
        <v>14</v>
      </c>
      <c r="L70" s="3">
        <v>0</v>
      </c>
      <c r="M70" s="3">
        <v>83</v>
      </c>
      <c r="N70" s="3">
        <v>49</v>
      </c>
      <c r="O70" s="3">
        <v>9</v>
      </c>
      <c r="P70" s="3">
        <v>0</v>
      </c>
    </row>
    <row r="71" spans="1:16" ht="12.75">
      <c r="A71" s="3" t="s">
        <v>1</v>
      </c>
      <c r="B71" s="5" t="s">
        <v>65</v>
      </c>
      <c r="C71" s="3">
        <v>1945</v>
      </c>
      <c r="D71" s="3">
        <v>2067</v>
      </c>
      <c r="E71" s="3">
        <v>1204</v>
      </c>
      <c r="F71" s="3">
        <v>1270</v>
      </c>
      <c r="G71" s="3">
        <v>233</v>
      </c>
      <c r="H71" s="3">
        <v>158</v>
      </c>
      <c r="I71" s="3">
        <v>7</v>
      </c>
      <c r="J71" s="3">
        <v>307</v>
      </c>
      <c r="K71" s="3">
        <v>31</v>
      </c>
      <c r="L71" s="3">
        <v>0</v>
      </c>
      <c r="M71" s="3">
        <v>460</v>
      </c>
      <c r="N71" s="3">
        <v>386</v>
      </c>
      <c r="O71" s="3">
        <v>15</v>
      </c>
      <c r="P71" s="3">
        <v>2</v>
      </c>
    </row>
    <row r="72" spans="1:16" ht="12.75">
      <c r="A72" s="3" t="s">
        <v>10</v>
      </c>
      <c r="B72" s="5" t="s">
        <v>66</v>
      </c>
      <c r="C72" s="3">
        <v>268</v>
      </c>
      <c r="D72" s="3">
        <v>284</v>
      </c>
      <c r="E72" s="3">
        <v>204</v>
      </c>
      <c r="F72" s="3">
        <v>463</v>
      </c>
      <c r="G72" s="3">
        <v>54</v>
      </c>
      <c r="H72" s="3">
        <v>33</v>
      </c>
      <c r="I72" s="3">
        <v>0</v>
      </c>
      <c r="J72" s="3">
        <v>2</v>
      </c>
      <c r="K72" s="3">
        <v>0</v>
      </c>
      <c r="L72" s="3">
        <v>0</v>
      </c>
      <c r="M72" s="3">
        <v>47</v>
      </c>
      <c r="N72" s="3">
        <v>33</v>
      </c>
      <c r="O72" s="3">
        <v>0</v>
      </c>
      <c r="P72" s="3">
        <v>0</v>
      </c>
    </row>
    <row r="73" spans="1:16" ht="15">
      <c r="A73" s="3" t="s">
        <v>6</v>
      </c>
      <c r="B73" s="32" t="s">
        <v>67</v>
      </c>
      <c r="C73" s="3">
        <v>1863</v>
      </c>
      <c r="D73" s="3">
        <v>2864</v>
      </c>
      <c r="E73" s="3">
        <v>1579</v>
      </c>
      <c r="F73" s="3">
        <v>479</v>
      </c>
      <c r="G73" s="3">
        <v>175</v>
      </c>
      <c r="H73" s="3">
        <v>122</v>
      </c>
      <c r="I73" s="3">
        <v>1</v>
      </c>
      <c r="J73" s="3">
        <v>2404</v>
      </c>
      <c r="K73" s="3">
        <v>10</v>
      </c>
      <c r="L73" s="3">
        <v>0</v>
      </c>
      <c r="M73" s="3">
        <v>176</v>
      </c>
      <c r="N73" s="3">
        <v>148</v>
      </c>
      <c r="O73" s="3">
        <v>961</v>
      </c>
      <c r="P73" s="3">
        <v>0</v>
      </c>
    </row>
    <row r="74" spans="1:16" ht="12.75">
      <c r="A74" s="3" t="s">
        <v>8</v>
      </c>
      <c r="B74" s="5" t="s">
        <v>68</v>
      </c>
      <c r="C74" s="3">
        <v>1320</v>
      </c>
      <c r="D74" s="3">
        <v>1440</v>
      </c>
      <c r="E74" s="3">
        <v>895</v>
      </c>
      <c r="F74" s="3">
        <v>925</v>
      </c>
      <c r="G74" s="3">
        <v>184</v>
      </c>
      <c r="H74" s="3">
        <v>145</v>
      </c>
      <c r="I74" s="3">
        <v>0</v>
      </c>
      <c r="J74" s="3">
        <v>361</v>
      </c>
      <c r="K74" s="3">
        <v>0</v>
      </c>
      <c r="L74" s="3">
        <v>0</v>
      </c>
      <c r="M74" s="3">
        <v>274</v>
      </c>
      <c r="N74" s="3">
        <v>254</v>
      </c>
      <c r="O74" s="3">
        <v>17</v>
      </c>
      <c r="P74" s="3">
        <v>0</v>
      </c>
    </row>
    <row r="75" spans="1:16" ht="12.75">
      <c r="A75" s="3" t="s">
        <v>3</v>
      </c>
      <c r="B75" s="5" t="s">
        <v>69</v>
      </c>
      <c r="C75" s="3">
        <v>172</v>
      </c>
      <c r="D75" s="3">
        <v>180</v>
      </c>
      <c r="E75" s="3">
        <v>136</v>
      </c>
      <c r="F75" s="3">
        <v>319</v>
      </c>
      <c r="G75" s="3">
        <v>19</v>
      </c>
      <c r="H75" s="3">
        <v>23</v>
      </c>
      <c r="I75" s="3">
        <v>0</v>
      </c>
      <c r="J75" s="3">
        <v>21</v>
      </c>
      <c r="K75" s="3">
        <v>0</v>
      </c>
      <c r="L75" s="3">
        <v>0</v>
      </c>
      <c r="M75" s="3">
        <v>24</v>
      </c>
      <c r="N75" s="3">
        <v>19</v>
      </c>
      <c r="O75" s="3">
        <v>1</v>
      </c>
      <c r="P75" s="3">
        <v>0</v>
      </c>
    </row>
    <row r="76" spans="1:16" ht="12.75">
      <c r="A76" s="3" t="s">
        <v>12</v>
      </c>
      <c r="B76" s="5" t="s">
        <v>70</v>
      </c>
      <c r="C76" s="3">
        <v>1888</v>
      </c>
      <c r="D76" s="3">
        <v>1998</v>
      </c>
      <c r="E76" s="3">
        <v>1069</v>
      </c>
      <c r="F76" s="3">
        <v>1419</v>
      </c>
      <c r="G76" s="3">
        <v>223</v>
      </c>
      <c r="H76" s="3">
        <v>192</v>
      </c>
      <c r="I76" s="3">
        <v>5</v>
      </c>
      <c r="J76" s="3">
        <v>159</v>
      </c>
      <c r="K76" s="3">
        <v>0</v>
      </c>
      <c r="L76" s="3">
        <v>0</v>
      </c>
      <c r="M76" s="3">
        <v>435</v>
      </c>
      <c r="N76" s="3">
        <v>470</v>
      </c>
      <c r="O76" s="3">
        <v>24</v>
      </c>
      <c r="P76" s="3">
        <v>0</v>
      </c>
    </row>
    <row r="77" spans="1:16" ht="12.75">
      <c r="A77" s="3" t="s">
        <v>1</v>
      </c>
      <c r="B77" s="5" t="s">
        <v>71</v>
      </c>
      <c r="C77" s="3">
        <v>1675</v>
      </c>
      <c r="D77" s="3">
        <v>1748</v>
      </c>
      <c r="E77" s="3">
        <v>994</v>
      </c>
      <c r="F77" s="3">
        <v>1423</v>
      </c>
      <c r="G77" s="3">
        <v>165</v>
      </c>
      <c r="H77" s="3">
        <v>137</v>
      </c>
      <c r="I77" s="3">
        <v>3</v>
      </c>
      <c r="J77" s="3">
        <v>118</v>
      </c>
      <c r="K77" s="3">
        <v>41</v>
      </c>
      <c r="L77" s="3">
        <v>0</v>
      </c>
      <c r="M77" s="3">
        <v>407</v>
      </c>
      <c r="N77" s="3">
        <v>335</v>
      </c>
      <c r="O77" s="3">
        <v>12</v>
      </c>
      <c r="P77" s="3">
        <v>0</v>
      </c>
    </row>
    <row r="78" spans="1:16" ht="12.75">
      <c r="A78" s="3" t="s">
        <v>13</v>
      </c>
      <c r="B78" s="5" t="s">
        <v>72</v>
      </c>
      <c r="C78" s="3">
        <v>3302</v>
      </c>
      <c r="D78" s="3">
        <v>3472</v>
      </c>
      <c r="E78" s="3">
        <v>2046</v>
      </c>
      <c r="F78" s="3">
        <v>1766</v>
      </c>
      <c r="G78" s="3">
        <v>314</v>
      </c>
      <c r="H78" s="3">
        <v>219</v>
      </c>
      <c r="I78" s="3">
        <v>8</v>
      </c>
      <c r="J78" s="3">
        <v>624</v>
      </c>
      <c r="K78" s="3">
        <v>140</v>
      </c>
      <c r="L78" s="3">
        <v>0</v>
      </c>
      <c r="M78" s="3">
        <v>872</v>
      </c>
      <c r="N78" s="3">
        <v>517</v>
      </c>
      <c r="O78" s="3">
        <v>37</v>
      </c>
      <c r="P78" s="3">
        <v>0</v>
      </c>
    </row>
    <row r="79" spans="1:16" ht="12.75">
      <c r="A79" s="3" t="s">
        <v>12</v>
      </c>
      <c r="B79" s="5" t="s">
        <v>73</v>
      </c>
      <c r="C79" s="3">
        <v>2274</v>
      </c>
      <c r="D79" s="3">
        <v>2427</v>
      </c>
      <c r="E79" s="3">
        <v>1462</v>
      </c>
      <c r="F79" s="3">
        <v>1286</v>
      </c>
      <c r="G79" s="3">
        <v>263</v>
      </c>
      <c r="H79" s="3">
        <v>167</v>
      </c>
      <c r="I79" s="3">
        <v>2</v>
      </c>
      <c r="J79" s="3">
        <v>465</v>
      </c>
      <c r="K79" s="3">
        <v>11</v>
      </c>
      <c r="L79" s="3">
        <v>0</v>
      </c>
      <c r="M79" s="3">
        <v>473</v>
      </c>
      <c r="N79" s="3">
        <v>469</v>
      </c>
      <c r="O79" s="3">
        <v>23</v>
      </c>
      <c r="P79" s="3">
        <v>0</v>
      </c>
    </row>
    <row r="80" spans="1:16" ht="12.75">
      <c r="A80" s="3" t="s">
        <v>12</v>
      </c>
      <c r="B80" s="5" t="s">
        <v>74</v>
      </c>
      <c r="C80" s="3">
        <v>3241</v>
      </c>
      <c r="D80" s="3">
        <v>3381</v>
      </c>
      <c r="E80" s="3">
        <v>2147</v>
      </c>
      <c r="F80" s="3">
        <v>901</v>
      </c>
      <c r="G80" s="3">
        <v>293</v>
      </c>
      <c r="H80" s="3">
        <v>216</v>
      </c>
      <c r="I80" s="3">
        <v>6</v>
      </c>
      <c r="J80" s="3">
        <v>1963</v>
      </c>
      <c r="K80" s="3">
        <v>12</v>
      </c>
      <c r="L80" s="3">
        <v>0</v>
      </c>
      <c r="M80" s="3">
        <v>688</v>
      </c>
      <c r="N80" s="3">
        <v>524</v>
      </c>
      <c r="O80" s="3">
        <v>22</v>
      </c>
      <c r="P80" s="3">
        <v>0</v>
      </c>
    </row>
    <row r="81" spans="1:16" ht="12.75">
      <c r="A81" s="3" t="s">
        <v>7</v>
      </c>
      <c r="B81" s="5" t="s">
        <v>75</v>
      </c>
      <c r="C81" s="3">
        <v>2628</v>
      </c>
      <c r="D81" s="3">
        <v>2769</v>
      </c>
      <c r="E81" s="3">
        <v>1614</v>
      </c>
      <c r="F81" s="3">
        <v>1393</v>
      </c>
      <c r="G81" s="3">
        <v>245</v>
      </c>
      <c r="H81" s="3">
        <v>149</v>
      </c>
      <c r="I81" s="3">
        <v>4</v>
      </c>
      <c r="J81" s="3">
        <v>469</v>
      </c>
      <c r="K81" s="3">
        <v>90</v>
      </c>
      <c r="L81" s="3">
        <v>0</v>
      </c>
      <c r="M81" s="3">
        <v>683</v>
      </c>
      <c r="N81" s="3">
        <v>447</v>
      </c>
      <c r="O81" s="3">
        <v>23</v>
      </c>
      <c r="P81" s="3">
        <v>2</v>
      </c>
    </row>
    <row r="82" spans="1:16" ht="12.75">
      <c r="A82" s="3" t="s">
        <v>10</v>
      </c>
      <c r="B82" s="5" t="s">
        <v>76</v>
      </c>
      <c r="C82" s="3">
        <v>1286</v>
      </c>
      <c r="D82" s="3">
        <v>1365</v>
      </c>
      <c r="E82" s="3">
        <v>827</v>
      </c>
      <c r="F82" s="3">
        <v>2151</v>
      </c>
      <c r="G82" s="3">
        <v>246</v>
      </c>
      <c r="H82" s="3">
        <v>137</v>
      </c>
      <c r="I82" s="3">
        <v>1</v>
      </c>
      <c r="J82" s="3">
        <v>63</v>
      </c>
      <c r="K82" s="3">
        <v>0</v>
      </c>
      <c r="L82" s="3">
        <v>0</v>
      </c>
      <c r="M82" s="3">
        <v>153</v>
      </c>
      <c r="N82" s="3">
        <v>366</v>
      </c>
      <c r="O82" s="3">
        <v>19</v>
      </c>
      <c r="P82" s="3">
        <v>0</v>
      </c>
    </row>
    <row r="83" spans="1:16" ht="12.75">
      <c r="A83" s="3" t="s">
        <v>2</v>
      </c>
      <c r="B83" s="5" t="s">
        <v>77</v>
      </c>
      <c r="C83" s="3">
        <v>1278</v>
      </c>
      <c r="D83" s="3">
        <v>1366</v>
      </c>
      <c r="E83" s="3">
        <v>827</v>
      </c>
      <c r="F83" s="3">
        <v>1411</v>
      </c>
      <c r="G83" s="3">
        <v>203</v>
      </c>
      <c r="H83" s="3">
        <v>89</v>
      </c>
      <c r="I83" s="3">
        <v>1</v>
      </c>
      <c r="J83" s="3">
        <v>194</v>
      </c>
      <c r="K83" s="3">
        <v>0</v>
      </c>
      <c r="L83" s="3">
        <v>0</v>
      </c>
      <c r="M83" s="3">
        <v>223</v>
      </c>
      <c r="N83" s="3">
        <v>310</v>
      </c>
      <c r="O83" s="3">
        <v>6</v>
      </c>
      <c r="P83" s="3">
        <v>0</v>
      </c>
    </row>
    <row r="84" spans="1:16" ht="12.75">
      <c r="A84" s="3" t="s">
        <v>3</v>
      </c>
      <c r="B84" s="5" t="s">
        <v>78</v>
      </c>
      <c r="C84" s="3">
        <v>416</v>
      </c>
      <c r="D84" s="3">
        <v>438</v>
      </c>
      <c r="E84" s="3">
        <v>268</v>
      </c>
      <c r="F84" s="3">
        <v>529</v>
      </c>
      <c r="G84" s="3">
        <v>50</v>
      </c>
      <c r="H84" s="3">
        <v>24</v>
      </c>
      <c r="I84" s="3">
        <v>2</v>
      </c>
      <c r="J84" s="3">
        <v>46</v>
      </c>
      <c r="K84" s="3">
        <v>0</v>
      </c>
      <c r="L84" s="3">
        <v>0</v>
      </c>
      <c r="M84" s="3">
        <v>94</v>
      </c>
      <c r="N84" s="3">
        <v>73</v>
      </c>
      <c r="O84" s="3">
        <v>3</v>
      </c>
      <c r="P84" s="3">
        <v>0</v>
      </c>
    </row>
    <row r="85" spans="1:16" ht="12.75">
      <c r="A85" s="3" t="s">
        <v>3</v>
      </c>
      <c r="B85" s="5" t="s">
        <v>79</v>
      </c>
      <c r="C85" s="3">
        <v>2770</v>
      </c>
      <c r="D85" s="3">
        <v>2961</v>
      </c>
      <c r="E85" s="3">
        <v>1834</v>
      </c>
      <c r="F85" s="3">
        <v>774</v>
      </c>
      <c r="G85" s="3">
        <v>195</v>
      </c>
      <c r="H85" s="3">
        <v>158</v>
      </c>
      <c r="I85" s="3">
        <v>8</v>
      </c>
      <c r="J85" s="3">
        <v>614</v>
      </c>
      <c r="K85" s="3">
        <v>147</v>
      </c>
      <c r="L85" s="3">
        <v>0</v>
      </c>
      <c r="M85" s="3">
        <v>691</v>
      </c>
      <c r="N85" s="3">
        <v>414</v>
      </c>
      <c r="O85" s="3">
        <v>22</v>
      </c>
      <c r="P85" s="3">
        <v>0</v>
      </c>
    </row>
    <row r="86" spans="1:16" ht="12.75">
      <c r="A86" s="3" t="s">
        <v>3</v>
      </c>
      <c r="B86" s="5" t="s">
        <v>80</v>
      </c>
      <c r="C86" s="3">
        <v>911</v>
      </c>
      <c r="D86" s="3">
        <v>952</v>
      </c>
      <c r="E86" s="3">
        <v>565</v>
      </c>
      <c r="F86" s="3">
        <v>1049</v>
      </c>
      <c r="G86" s="3">
        <v>81</v>
      </c>
      <c r="H86" s="3">
        <v>67</v>
      </c>
      <c r="I86" s="3">
        <v>6</v>
      </c>
      <c r="J86" s="3">
        <v>48</v>
      </c>
      <c r="K86" s="3">
        <v>16</v>
      </c>
      <c r="L86" s="3">
        <v>0</v>
      </c>
      <c r="M86" s="3">
        <v>210</v>
      </c>
      <c r="N86" s="3">
        <v>170</v>
      </c>
      <c r="O86" s="3">
        <v>7</v>
      </c>
      <c r="P86" s="3">
        <v>0</v>
      </c>
    </row>
    <row r="87" spans="1:16" ht="12.75">
      <c r="A87" s="3" t="s">
        <v>0</v>
      </c>
      <c r="B87" s="5" t="s">
        <v>81</v>
      </c>
      <c r="C87" s="3">
        <v>15746</v>
      </c>
      <c r="D87" s="3">
        <v>17004</v>
      </c>
      <c r="E87" s="3">
        <v>11325</v>
      </c>
      <c r="F87" s="3">
        <v>1915</v>
      </c>
      <c r="G87" s="3">
        <v>950</v>
      </c>
      <c r="H87" s="3">
        <v>613</v>
      </c>
      <c r="I87" s="3">
        <v>46</v>
      </c>
      <c r="J87" s="3">
        <v>10238</v>
      </c>
      <c r="K87" s="3">
        <v>558</v>
      </c>
      <c r="L87" s="3">
        <v>0</v>
      </c>
      <c r="M87" s="3">
        <v>4205</v>
      </c>
      <c r="N87" s="3">
        <v>1167</v>
      </c>
      <c r="O87" s="3">
        <v>307</v>
      </c>
      <c r="P87" s="3">
        <v>0</v>
      </c>
    </row>
    <row r="88" spans="1:16" ht="12.75">
      <c r="A88" s="3" t="s">
        <v>1</v>
      </c>
      <c r="B88" s="5" t="s">
        <v>82</v>
      </c>
      <c r="C88" s="3">
        <v>3251</v>
      </c>
      <c r="D88" s="3">
        <v>3356</v>
      </c>
      <c r="E88" s="3">
        <v>1882</v>
      </c>
      <c r="F88" s="3">
        <v>1765</v>
      </c>
      <c r="G88" s="3">
        <v>337</v>
      </c>
      <c r="H88" s="3">
        <v>233</v>
      </c>
      <c r="I88" s="3">
        <v>35</v>
      </c>
      <c r="J88" s="3">
        <v>605</v>
      </c>
      <c r="K88" s="3">
        <v>134</v>
      </c>
      <c r="L88" s="3">
        <v>0</v>
      </c>
      <c r="M88" s="3">
        <v>970</v>
      </c>
      <c r="N88" s="3">
        <v>496</v>
      </c>
      <c r="O88" s="3">
        <v>8</v>
      </c>
      <c r="P88" s="3">
        <v>0</v>
      </c>
    </row>
    <row r="89" spans="1:16" ht="12.75">
      <c r="A89" s="3" t="s">
        <v>1</v>
      </c>
      <c r="B89" s="5" t="s">
        <v>83</v>
      </c>
      <c r="C89" s="3">
        <v>2683</v>
      </c>
      <c r="D89" s="3">
        <v>2870</v>
      </c>
      <c r="E89" s="3">
        <v>1547</v>
      </c>
      <c r="F89" s="3">
        <v>1808</v>
      </c>
      <c r="G89" s="3">
        <v>294</v>
      </c>
      <c r="H89" s="3">
        <v>215</v>
      </c>
      <c r="I89" s="3">
        <v>12</v>
      </c>
      <c r="J89" s="3">
        <v>220</v>
      </c>
      <c r="K89" s="3">
        <v>57</v>
      </c>
      <c r="L89" s="3">
        <v>0</v>
      </c>
      <c r="M89" s="3">
        <v>776</v>
      </c>
      <c r="N89" s="3">
        <v>526</v>
      </c>
      <c r="O89" s="3">
        <v>21</v>
      </c>
      <c r="P89" s="3">
        <v>0</v>
      </c>
    </row>
    <row r="90" spans="1:16" ht="12.75">
      <c r="A90" s="3" t="s">
        <v>2</v>
      </c>
      <c r="B90" s="5" t="s">
        <v>84</v>
      </c>
      <c r="C90" s="3">
        <v>926</v>
      </c>
      <c r="D90" s="3">
        <v>970</v>
      </c>
      <c r="E90" s="3">
        <v>500</v>
      </c>
      <c r="F90" s="3">
        <v>1198</v>
      </c>
      <c r="G90" s="3">
        <v>112</v>
      </c>
      <c r="H90" s="3">
        <v>58</v>
      </c>
      <c r="I90" s="3">
        <v>3</v>
      </c>
      <c r="J90" s="3">
        <v>33</v>
      </c>
      <c r="K90" s="3">
        <v>3</v>
      </c>
      <c r="L90" s="3">
        <v>0</v>
      </c>
      <c r="M90" s="3">
        <v>119</v>
      </c>
      <c r="N90" s="3">
        <v>347</v>
      </c>
      <c r="O90" s="3">
        <v>4</v>
      </c>
      <c r="P90" s="3">
        <v>0</v>
      </c>
    </row>
    <row r="91" spans="1:16" ht="12.75">
      <c r="A91" s="3" t="s">
        <v>13</v>
      </c>
      <c r="B91" s="5" t="s">
        <v>85</v>
      </c>
      <c r="C91" s="3">
        <v>1502</v>
      </c>
      <c r="D91" s="3">
        <v>1617</v>
      </c>
      <c r="E91" s="3">
        <v>968</v>
      </c>
      <c r="F91" s="3">
        <v>1376</v>
      </c>
      <c r="G91" s="3">
        <v>213</v>
      </c>
      <c r="H91" s="3">
        <v>164</v>
      </c>
      <c r="I91" s="3">
        <v>2</v>
      </c>
      <c r="J91" s="3">
        <v>113</v>
      </c>
      <c r="K91" s="3">
        <v>0</v>
      </c>
      <c r="L91" s="3">
        <v>0</v>
      </c>
      <c r="M91" s="3">
        <v>272</v>
      </c>
      <c r="N91" s="3">
        <v>352</v>
      </c>
      <c r="O91" s="3">
        <v>25</v>
      </c>
      <c r="P91" s="3">
        <v>0</v>
      </c>
    </row>
    <row r="92" spans="1:16" ht="12.75">
      <c r="A92" s="3" t="s">
        <v>13</v>
      </c>
      <c r="B92" s="5" t="s">
        <v>86</v>
      </c>
      <c r="C92" s="3">
        <v>1242</v>
      </c>
      <c r="D92" s="3">
        <v>1352</v>
      </c>
      <c r="E92" s="3">
        <v>927</v>
      </c>
      <c r="F92" s="3">
        <v>907</v>
      </c>
      <c r="G92" s="3">
        <v>213</v>
      </c>
      <c r="H92" s="3">
        <v>121</v>
      </c>
      <c r="I92" s="3">
        <v>0</v>
      </c>
      <c r="J92" s="3">
        <v>313</v>
      </c>
      <c r="K92" s="3">
        <v>13</v>
      </c>
      <c r="L92" s="3">
        <v>0</v>
      </c>
      <c r="M92" s="3">
        <v>263</v>
      </c>
      <c r="N92" s="3">
        <v>133</v>
      </c>
      <c r="O92" s="3">
        <v>29</v>
      </c>
      <c r="P92" s="3">
        <v>0</v>
      </c>
    </row>
    <row r="93" spans="1:16" ht="12.75">
      <c r="A93" s="3" t="s">
        <v>3</v>
      </c>
      <c r="B93" s="5" t="s">
        <v>87</v>
      </c>
      <c r="C93" s="3">
        <v>359</v>
      </c>
      <c r="D93" s="3">
        <v>380</v>
      </c>
      <c r="E93" s="3">
        <v>254</v>
      </c>
      <c r="F93" s="3">
        <v>663</v>
      </c>
      <c r="G93" s="3">
        <v>41</v>
      </c>
      <c r="H93" s="3">
        <v>20</v>
      </c>
      <c r="I93" s="3">
        <v>0</v>
      </c>
      <c r="J93" s="3">
        <v>23</v>
      </c>
      <c r="K93" s="3">
        <v>0</v>
      </c>
      <c r="L93" s="3">
        <v>0</v>
      </c>
      <c r="M93" s="3">
        <v>81</v>
      </c>
      <c r="N93" s="3">
        <v>44</v>
      </c>
      <c r="O93" s="3">
        <v>1</v>
      </c>
      <c r="P93" s="3">
        <v>0</v>
      </c>
    </row>
    <row r="94" spans="1:16" ht="12.75">
      <c r="A94" s="3" t="s">
        <v>1</v>
      </c>
      <c r="B94" s="5" t="s">
        <v>88</v>
      </c>
      <c r="C94" s="3">
        <v>1840</v>
      </c>
      <c r="D94" s="3">
        <v>2014</v>
      </c>
      <c r="E94" s="3">
        <v>1225</v>
      </c>
      <c r="F94" s="3">
        <v>2015</v>
      </c>
      <c r="G94" s="3">
        <v>214</v>
      </c>
      <c r="H94" s="3">
        <v>151</v>
      </c>
      <c r="I94" s="3">
        <v>1</v>
      </c>
      <c r="J94" s="3">
        <v>362</v>
      </c>
      <c r="K94" s="3">
        <v>2</v>
      </c>
      <c r="L94" s="3">
        <v>0</v>
      </c>
      <c r="M94" s="3">
        <v>384</v>
      </c>
      <c r="N94" s="3">
        <v>383</v>
      </c>
      <c r="O94" s="3">
        <v>22</v>
      </c>
      <c r="P94" s="3">
        <v>0</v>
      </c>
    </row>
    <row r="95" spans="1:16" ht="12.75">
      <c r="A95" s="3" t="s">
        <v>1</v>
      </c>
      <c r="B95" s="5" t="s">
        <v>89</v>
      </c>
      <c r="C95" s="3">
        <v>1113</v>
      </c>
      <c r="D95" s="3">
        <v>1170</v>
      </c>
      <c r="E95" s="3">
        <v>731</v>
      </c>
      <c r="F95" s="3">
        <v>1737</v>
      </c>
      <c r="G95" s="3">
        <v>123</v>
      </c>
      <c r="H95" s="3">
        <v>88</v>
      </c>
      <c r="I95" s="3">
        <v>1</v>
      </c>
      <c r="J95" s="3">
        <v>49</v>
      </c>
      <c r="K95" s="3">
        <v>6</v>
      </c>
      <c r="L95" s="3">
        <v>0</v>
      </c>
      <c r="M95" s="3">
        <v>210</v>
      </c>
      <c r="N95" s="3">
        <v>212</v>
      </c>
      <c r="O95" s="3">
        <v>17</v>
      </c>
      <c r="P95" s="3">
        <v>0</v>
      </c>
    </row>
    <row r="96" spans="1:16" ht="12.75">
      <c r="A96" s="3" t="s">
        <v>3</v>
      </c>
      <c r="B96" s="5" t="s">
        <v>90</v>
      </c>
      <c r="C96" s="3">
        <v>601</v>
      </c>
      <c r="D96" s="3">
        <v>626</v>
      </c>
      <c r="E96" s="3">
        <v>349</v>
      </c>
      <c r="F96" s="3">
        <v>548</v>
      </c>
      <c r="G96" s="3">
        <v>84</v>
      </c>
      <c r="H96" s="3">
        <v>60</v>
      </c>
      <c r="I96" s="3">
        <v>1</v>
      </c>
      <c r="J96" s="3">
        <v>27</v>
      </c>
      <c r="K96" s="3">
        <v>7</v>
      </c>
      <c r="L96" s="3">
        <v>0</v>
      </c>
      <c r="M96" s="3">
        <v>140</v>
      </c>
      <c r="N96" s="3">
        <v>133</v>
      </c>
      <c r="O96" s="3">
        <v>4</v>
      </c>
      <c r="P96" s="3">
        <v>0</v>
      </c>
    </row>
    <row r="97" spans="1:16" ht="12.75">
      <c r="A97" s="3" t="s">
        <v>6</v>
      </c>
      <c r="B97" s="5" t="s">
        <v>91</v>
      </c>
      <c r="C97" s="3">
        <v>468</v>
      </c>
      <c r="D97" s="3">
        <v>488</v>
      </c>
      <c r="E97" s="3">
        <v>290</v>
      </c>
      <c r="F97" s="3">
        <v>310</v>
      </c>
      <c r="G97" s="3">
        <v>64</v>
      </c>
      <c r="H97" s="3">
        <v>41</v>
      </c>
      <c r="I97" s="3">
        <v>0</v>
      </c>
      <c r="J97" s="3">
        <v>10</v>
      </c>
      <c r="K97" s="3">
        <v>0</v>
      </c>
      <c r="L97" s="3">
        <v>0</v>
      </c>
      <c r="M97" s="3">
        <v>115</v>
      </c>
      <c r="N97" s="3">
        <v>75</v>
      </c>
      <c r="O97" s="3">
        <v>8</v>
      </c>
      <c r="P97" s="3">
        <v>0</v>
      </c>
    </row>
    <row r="98" spans="1:16" ht="12.75">
      <c r="A98" s="3" t="s">
        <v>8</v>
      </c>
      <c r="B98" s="5" t="s">
        <v>92</v>
      </c>
      <c r="C98" s="3">
        <v>1276</v>
      </c>
      <c r="D98" s="3">
        <v>1338</v>
      </c>
      <c r="E98" s="3">
        <v>809</v>
      </c>
      <c r="F98" s="3">
        <v>1139</v>
      </c>
      <c r="G98" s="3">
        <v>152</v>
      </c>
      <c r="H98" s="3">
        <v>111</v>
      </c>
      <c r="I98" s="3">
        <v>0</v>
      </c>
      <c r="J98" s="3">
        <v>94</v>
      </c>
      <c r="K98" s="3">
        <v>8</v>
      </c>
      <c r="L98" s="3">
        <v>0</v>
      </c>
      <c r="M98" s="3">
        <v>275</v>
      </c>
      <c r="N98" s="3">
        <v>233</v>
      </c>
      <c r="O98" s="3">
        <v>21</v>
      </c>
      <c r="P98" s="3">
        <v>0</v>
      </c>
    </row>
    <row r="99" spans="1:16" ht="12.75">
      <c r="A99" s="3" t="s">
        <v>5</v>
      </c>
      <c r="B99" s="5" t="s">
        <v>93</v>
      </c>
      <c r="C99" s="3">
        <v>674</v>
      </c>
      <c r="D99" s="3">
        <v>715</v>
      </c>
      <c r="E99" s="3">
        <v>483</v>
      </c>
      <c r="F99" s="3">
        <v>826</v>
      </c>
      <c r="G99" s="3">
        <v>101</v>
      </c>
      <c r="H99" s="3">
        <v>76</v>
      </c>
      <c r="I99" s="3">
        <v>2</v>
      </c>
      <c r="J99" s="3">
        <v>69</v>
      </c>
      <c r="K99" s="3">
        <v>0</v>
      </c>
      <c r="L99" s="3">
        <v>0</v>
      </c>
      <c r="M99" s="3">
        <v>115</v>
      </c>
      <c r="N99" s="3">
        <v>114</v>
      </c>
      <c r="O99" s="3">
        <v>3</v>
      </c>
      <c r="P99" s="3">
        <v>0</v>
      </c>
    </row>
    <row r="100" spans="1:16" ht="12.75">
      <c r="A100" s="3" t="s">
        <v>1</v>
      </c>
      <c r="B100" s="5" t="s">
        <v>94</v>
      </c>
      <c r="C100" s="3">
        <v>671</v>
      </c>
      <c r="D100" s="3">
        <v>699</v>
      </c>
      <c r="E100" s="3">
        <v>391</v>
      </c>
      <c r="F100" s="3">
        <v>323</v>
      </c>
      <c r="G100" s="3">
        <v>74</v>
      </c>
      <c r="H100" s="3">
        <v>52</v>
      </c>
      <c r="I100" s="3">
        <v>0</v>
      </c>
      <c r="J100" s="3">
        <v>149</v>
      </c>
      <c r="K100" s="3">
        <v>0</v>
      </c>
      <c r="L100" s="3">
        <v>0</v>
      </c>
      <c r="M100" s="3">
        <v>134</v>
      </c>
      <c r="N100" s="3">
        <v>170</v>
      </c>
      <c r="O100" s="3">
        <v>4</v>
      </c>
      <c r="P100" s="3">
        <v>0</v>
      </c>
    </row>
    <row r="101" spans="1:16" ht="12.75">
      <c r="A101" s="3" t="s">
        <v>4</v>
      </c>
      <c r="B101" s="5" t="s">
        <v>95</v>
      </c>
      <c r="C101" s="3">
        <v>1154</v>
      </c>
      <c r="D101" s="3">
        <v>1218</v>
      </c>
      <c r="E101" s="3">
        <v>778</v>
      </c>
      <c r="F101" s="3">
        <v>372</v>
      </c>
      <c r="G101" s="3">
        <v>140</v>
      </c>
      <c r="H101" s="3">
        <v>98</v>
      </c>
      <c r="I101" s="3">
        <v>1</v>
      </c>
      <c r="J101" s="3">
        <v>533</v>
      </c>
      <c r="K101" s="3">
        <v>0</v>
      </c>
      <c r="L101" s="3">
        <v>0</v>
      </c>
      <c r="M101" s="3">
        <v>262</v>
      </c>
      <c r="N101" s="3">
        <v>163</v>
      </c>
      <c r="O101" s="3">
        <v>15</v>
      </c>
      <c r="P101" s="3">
        <v>0</v>
      </c>
    </row>
    <row r="102" spans="1:16" ht="12.75">
      <c r="A102" s="3" t="s">
        <v>2</v>
      </c>
      <c r="B102" s="5" t="s">
        <v>96</v>
      </c>
      <c r="C102" s="3">
        <v>1322</v>
      </c>
      <c r="D102" s="3">
        <v>1389</v>
      </c>
      <c r="E102" s="3">
        <v>889</v>
      </c>
      <c r="F102" s="3">
        <v>1634</v>
      </c>
      <c r="G102" s="3">
        <v>217</v>
      </c>
      <c r="H102" s="3">
        <v>119</v>
      </c>
      <c r="I102" s="3">
        <v>3</v>
      </c>
      <c r="J102" s="3">
        <v>181</v>
      </c>
      <c r="K102" s="3">
        <v>59</v>
      </c>
      <c r="L102" s="3">
        <v>0</v>
      </c>
      <c r="M102" s="3">
        <v>185</v>
      </c>
      <c r="N102" s="3">
        <v>310</v>
      </c>
      <c r="O102" s="3">
        <v>4</v>
      </c>
      <c r="P102" s="3">
        <v>1</v>
      </c>
    </row>
    <row r="103" spans="1:16" ht="12.75">
      <c r="A103" s="3" t="s">
        <v>3</v>
      </c>
      <c r="B103" s="5" t="s">
        <v>97</v>
      </c>
      <c r="C103" s="3">
        <v>423</v>
      </c>
      <c r="D103" s="3">
        <v>448</v>
      </c>
      <c r="E103" s="3">
        <v>320</v>
      </c>
      <c r="F103" s="3">
        <v>628</v>
      </c>
      <c r="G103" s="3">
        <v>63</v>
      </c>
      <c r="H103" s="3">
        <v>50</v>
      </c>
      <c r="I103" s="3">
        <v>0</v>
      </c>
      <c r="J103" s="3">
        <v>74</v>
      </c>
      <c r="K103" s="3">
        <v>0</v>
      </c>
      <c r="L103" s="3">
        <v>0</v>
      </c>
      <c r="M103" s="3">
        <v>50</v>
      </c>
      <c r="N103" s="3">
        <v>75</v>
      </c>
      <c r="O103" s="3">
        <v>3</v>
      </c>
      <c r="P103" s="3">
        <v>0</v>
      </c>
    </row>
    <row r="104" spans="1:16" ht="12.75">
      <c r="A104" s="3" t="s">
        <v>7</v>
      </c>
      <c r="B104" s="5" t="s">
        <v>98</v>
      </c>
      <c r="C104" s="3">
        <v>1335</v>
      </c>
      <c r="D104" s="3">
        <v>1455</v>
      </c>
      <c r="E104" s="3">
        <v>919</v>
      </c>
      <c r="F104" s="3">
        <v>1549</v>
      </c>
      <c r="G104" s="3">
        <v>226</v>
      </c>
      <c r="H104" s="3">
        <v>255</v>
      </c>
      <c r="I104" s="3">
        <v>3</v>
      </c>
      <c r="J104" s="3">
        <v>126</v>
      </c>
      <c r="K104" s="3">
        <v>0</v>
      </c>
      <c r="L104" s="3">
        <v>0</v>
      </c>
      <c r="M104" s="3">
        <v>285</v>
      </c>
      <c r="N104" s="3">
        <v>234</v>
      </c>
      <c r="O104" s="3">
        <v>17</v>
      </c>
      <c r="P104" s="3">
        <v>0</v>
      </c>
    </row>
    <row r="105" spans="1:16" ht="12.75">
      <c r="A105" s="3" t="s">
        <v>13</v>
      </c>
      <c r="B105" s="5" t="s">
        <v>99</v>
      </c>
      <c r="C105" s="3">
        <v>1839</v>
      </c>
      <c r="D105" s="3">
        <v>1949</v>
      </c>
      <c r="E105" s="3">
        <v>1201</v>
      </c>
      <c r="F105" s="3">
        <v>1851</v>
      </c>
      <c r="G105" s="3">
        <v>231</v>
      </c>
      <c r="H105" s="3">
        <v>153</v>
      </c>
      <c r="I105" s="3">
        <v>3</v>
      </c>
      <c r="J105" s="3">
        <v>204</v>
      </c>
      <c r="K105" s="3">
        <v>0</v>
      </c>
      <c r="L105" s="3">
        <v>1</v>
      </c>
      <c r="M105" s="3">
        <v>369</v>
      </c>
      <c r="N105" s="3">
        <v>367</v>
      </c>
      <c r="O105" s="3">
        <v>12</v>
      </c>
      <c r="P105" s="3">
        <v>0</v>
      </c>
    </row>
    <row r="106" spans="1:16" ht="12.75">
      <c r="A106" s="3" t="s">
        <v>2</v>
      </c>
      <c r="B106" s="5" t="s">
        <v>100</v>
      </c>
      <c r="C106" s="3">
        <v>1948</v>
      </c>
      <c r="D106" s="3">
        <v>2174</v>
      </c>
      <c r="E106" s="3">
        <v>1209</v>
      </c>
      <c r="F106" s="3">
        <v>2791</v>
      </c>
      <c r="G106" s="3">
        <v>262</v>
      </c>
      <c r="H106" s="3">
        <v>177</v>
      </c>
      <c r="I106" s="3">
        <v>3</v>
      </c>
      <c r="J106" s="3">
        <v>365</v>
      </c>
      <c r="K106" s="3">
        <v>0</v>
      </c>
      <c r="L106" s="3">
        <v>0</v>
      </c>
      <c r="M106" s="3">
        <v>256</v>
      </c>
      <c r="N106" s="3">
        <v>593</v>
      </c>
      <c r="O106" s="3">
        <v>116</v>
      </c>
      <c r="P106" s="3">
        <v>0</v>
      </c>
    </row>
    <row r="107" spans="1:16" ht="12.75">
      <c r="A107" s="3" t="s">
        <v>3</v>
      </c>
      <c r="B107" s="5" t="s">
        <v>101</v>
      </c>
      <c r="C107" s="3">
        <v>967</v>
      </c>
      <c r="D107" s="3">
        <v>1004</v>
      </c>
      <c r="E107" s="3">
        <v>629</v>
      </c>
      <c r="F107" s="3">
        <v>962</v>
      </c>
      <c r="G107" s="3">
        <v>143</v>
      </c>
      <c r="H107" s="3">
        <v>86</v>
      </c>
      <c r="I107" s="3">
        <v>2</v>
      </c>
      <c r="J107" s="3">
        <v>97</v>
      </c>
      <c r="K107" s="3">
        <v>4</v>
      </c>
      <c r="L107" s="3">
        <v>0</v>
      </c>
      <c r="M107" s="3">
        <v>166</v>
      </c>
      <c r="N107" s="3">
        <v>193</v>
      </c>
      <c r="O107" s="3">
        <v>16</v>
      </c>
      <c r="P107" s="3">
        <v>0</v>
      </c>
    </row>
    <row r="108" spans="1:16" ht="12.75">
      <c r="A108" s="3" t="s">
        <v>10</v>
      </c>
      <c r="B108" s="5" t="s">
        <v>102</v>
      </c>
      <c r="C108" s="3">
        <v>191</v>
      </c>
      <c r="D108" s="3">
        <v>210</v>
      </c>
      <c r="E108" s="3">
        <v>146</v>
      </c>
      <c r="F108" s="3">
        <v>328</v>
      </c>
      <c r="G108" s="3">
        <v>29</v>
      </c>
      <c r="H108" s="3">
        <v>19</v>
      </c>
      <c r="I108" s="3">
        <v>0</v>
      </c>
      <c r="J108" s="3">
        <v>19</v>
      </c>
      <c r="K108" s="3">
        <v>0</v>
      </c>
      <c r="L108" s="3">
        <v>0</v>
      </c>
      <c r="M108" s="3">
        <v>31</v>
      </c>
      <c r="N108" s="3">
        <v>31</v>
      </c>
      <c r="O108" s="3">
        <v>2</v>
      </c>
      <c r="P108" s="3">
        <v>0</v>
      </c>
    </row>
    <row r="109" spans="1:16" ht="12.75">
      <c r="A109" s="3" t="s">
        <v>6</v>
      </c>
      <c r="B109" s="5" t="s">
        <v>103</v>
      </c>
      <c r="C109" s="3">
        <v>1162</v>
      </c>
      <c r="D109" s="3">
        <v>1256</v>
      </c>
      <c r="E109" s="3">
        <v>758</v>
      </c>
      <c r="F109" s="3">
        <v>854</v>
      </c>
      <c r="G109" s="3">
        <v>184</v>
      </c>
      <c r="H109" s="3">
        <v>131</v>
      </c>
      <c r="I109" s="3">
        <v>2</v>
      </c>
      <c r="J109" s="3">
        <v>240</v>
      </c>
      <c r="K109" s="3">
        <v>3</v>
      </c>
      <c r="L109" s="3">
        <v>0</v>
      </c>
      <c r="M109" s="3">
        <v>205</v>
      </c>
      <c r="N109" s="3">
        <v>229</v>
      </c>
      <c r="O109" s="3">
        <v>64</v>
      </c>
      <c r="P109" s="3">
        <v>0</v>
      </c>
    </row>
    <row r="110" spans="1:16" ht="12.75">
      <c r="A110" s="3" t="s">
        <v>8</v>
      </c>
      <c r="B110" s="5" t="s">
        <v>104</v>
      </c>
      <c r="C110" s="3">
        <v>1756</v>
      </c>
      <c r="D110" s="3">
        <v>1841</v>
      </c>
      <c r="E110" s="3">
        <v>1042</v>
      </c>
      <c r="F110" s="3">
        <v>1370</v>
      </c>
      <c r="G110" s="3">
        <v>229</v>
      </c>
      <c r="H110" s="3">
        <v>141</v>
      </c>
      <c r="I110" s="3">
        <v>0</v>
      </c>
      <c r="J110" s="3">
        <v>293</v>
      </c>
      <c r="K110" s="3">
        <v>2</v>
      </c>
      <c r="L110" s="3">
        <v>0</v>
      </c>
      <c r="M110" s="3">
        <v>393</v>
      </c>
      <c r="N110" s="3">
        <v>396</v>
      </c>
      <c r="O110" s="3">
        <v>10</v>
      </c>
      <c r="P110" s="3">
        <v>0</v>
      </c>
    </row>
    <row r="111" spans="1:16" ht="12.75">
      <c r="A111" s="3" t="s">
        <v>10</v>
      </c>
      <c r="B111" s="5" t="s">
        <v>105</v>
      </c>
      <c r="C111" s="3">
        <v>1181</v>
      </c>
      <c r="D111" s="3">
        <v>1260</v>
      </c>
      <c r="E111" s="3">
        <v>856</v>
      </c>
      <c r="F111" s="3">
        <v>1558</v>
      </c>
      <c r="G111" s="3">
        <v>276</v>
      </c>
      <c r="H111" s="3">
        <v>153</v>
      </c>
      <c r="I111" s="3">
        <v>5</v>
      </c>
      <c r="J111" s="3">
        <v>145</v>
      </c>
      <c r="K111" s="3">
        <v>24</v>
      </c>
      <c r="L111" s="3">
        <v>0</v>
      </c>
      <c r="M111" s="3">
        <v>218</v>
      </c>
      <c r="N111" s="3">
        <v>168</v>
      </c>
      <c r="O111" s="3">
        <v>18</v>
      </c>
      <c r="P111" s="3">
        <v>0</v>
      </c>
    </row>
    <row r="112" spans="1:16" ht="12.75">
      <c r="A112" s="3" t="s">
        <v>2</v>
      </c>
      <c r="B112" s="5" t="s">
        <v>106</v>
      </c>
      <c r="C112" s="3">
        <v>582</v>
      </c>
      <c r="D112" s="3">
        <v>630</v>
      </c>
      <c r="E112" s="3">
        <v>346</v>
      </c>
      <c r="F112" s="3">
        <v>633</v>
      </c>
      <c r="G112" s="3">
        <v>86</v>
      </c>
      <c r="H112" s="3">
        <v>84</v>
      </c>
      <c r="I112" s="3">
        <v>5</v>
      </c>
      <c r="J112" s="3">
        <v>32</v>
      </c>
      <c r="K112" s="3">
        <v>0</v>
      </c>
      <c r="L112" s="3">
        <v>0</v>
      </c>
      <c r="M112" s="3">
        <v>107</v>
      </c>
      <c r="N112" s="3">
        <v>168</v>
      </c>
      <c r="O112" s="3">
        <v>9</v>
      </c>
      <c r="P112" s="3">
        <v>0</v>
      </c>
    </row>
    <row r="113" spans="1:16" ht="12.75">
      <c r="A113" s="3" t="s">
        <v>12</v>
      </c>
      <c r="B113" s="5" t="s">
        <v>107</v>
      </c>
      <c r="C113" s="3">
        <v>875</v>
      </c>
      <c r="D113" s="3">
        <v>975</v>
      </c>
      <c r="E113" s="3">
        <v>543</v>
      </c>
      <c r="F113" s="3">
        <v>767</v>
      </c>
      <c r="G113" s="3">
        <v>103</v>
      </c>
      <c r="H113" s="3">
        <v>97</v>
      </c>
      <c r="I113" s="3">
        <v>3</v>
      </c>
      <c r="J113" s="3">
        <v>184</v>
      </c>
      <c r="K113" s="3">
        <v>0</v>
      </c>
      <c r="L113" s="3">
        <v>0</v>
      </c>
      <c r="M113" s="3">
        <v>170</v>
      </c>
      <c r="N113" s="3">
        <v>240</v>
      </c>
      <c r="O113" s="3">
        <v>22</v>
      </c>
      <c r="P113" s="3">
        <v>0</v>
      </c>
    </row>
    <row r="114" spans="1:16" ht="12.75">
      <c r="A114" s="3" t="s">
        <v>11</v>
      </c>
      <c r="B114" s="5" t="s">
        <v>108</v>
      </c>
      <c r="C114" s="3">
        <v>1317</v>
      </c>
      <c r="D114" s="3">
        <v>1382</v>
      </c>
      <c r="E114" s="3">
        <v>907</v>
      </c>
      <c r="F114" s="3">
        <v>1218</v>
      </c>
      <c r="G114" s="3">
        <v>175</v>
      </c>
      <c r="H114" s="3">
        <v>104</v>
      </c>
      <c r="I114" s="3">
        <v>1</v>
      </c>
      <c r="J114" s="3">
        <v>126</v>
      </c>
      <c r="K114" s="3">
        <v>0</v>
      </c>
      <c r="L114" s="3">
        <v>0</v>
      </c>
      <c r="M114" s="3">
        <v>280</v>
      </c>
      <c r="N114" s="3">
        <v>180</v>
      </c>
      <c r="O114" s="3">
        <v>15</v>
      </c>
      <c r="P114" s="3">
        <v>0</v>
      </c>
    </row>
    <row r="115" spans="1:16" ht="12.75">
      <c r="A115" s="3" t="s">
        <v>11</v>
      </c>
      <c r="B115" s="5" t="s">
        <v>109</v>
      </c>
      <c r="C115" s="3">
        <v>766</v>
      </c>
      <c r="D115" s="3">
        <v>813</v>
      </c>
      <c r="E115" s="3">
        <v>556</v>
      </c>
      <c r="F115" s="3">
        <v>1146</v>
      </c>
      <c r="G115" s="3">
        <v>121</v>
      </c>
      <c r="H115" s="3">
        <v>64</v>
      </c>
      <c r="I115" s="3">
        <v>0</v>
      </c>
      <c r="J115" s="3">
        <v>17</v>
      </c>
      <c r="K115" s="3">
        <v>0</v>
      </c>
      <c r="L115" s="3">
        <v>0</v>
      </c>
      <c r="M115" s="3">
        <v>115</v>
      </c>
      <c r="N115" s="3">
        <v>132</v>
      </c>
      <c r="O115" s="3">
        <v>10</v>
      </c>
      <c r="P115" s="3">
        <v>0</v>
      </c>
    </row>
    <row r="116" spans="1:16" ht="12.75">
      <c r="A116" s="3" t="s">
        <v>6</v>
      </c>
      <c r="B116" s="5" t="s">
        <v>110</v>
      </c>
      <c r="C116" s="3">
        <v>1321</v>
      </c>
      <c r="D116" s="3">
        <v>1409</v>
      </c>
      <c r="E116" s="3">
        <v>823</v>
      </c>
      <c r="F116" s="3">
        <v>377</v>
      </c>
      <c r="G116" s="3">
        <v>144</v>
      </c>
      <c r="H116" s="3">
        <v>123</v>
      </c>
      <c r="I116" s="3">
        <v>0</v>
      </c>
      <c r="J116" s="3">
        <v>374</v>
      </c>
      <c r="K116" s="3">
        <v>4</v>
      </c>
      <c r="L116" s="3">
        <v>0</v>
      </c>
      <c r="M116" s="3">
        <v>374</v>
      </c>
      <c r="N116" s="3">
        <v>187</v>
      </c>
      <c r="O116" s="3">
        <v>25</v>
      </c>
      <c r="P116" s="3">
        <v>0</v>
      </c>
    </row>
    <row r="117" spans="1:16" ht="12.75">
      <c r="A117" s="3" t="s">
        <v>7</v>
      </c>
      <c r="B117" s="5" t="s">
        <v>111</v>
      </c>
      <c r="C117" s="3">
        <v>1926</v>
      </c>
      <c r="D117" s="3">
        <v>2159</v>
      </c>
      <c r="E117" s="3">
        <v>1253</v>
      </c>
      <c r="F117" s="3">
        <v>2058</v>
      </c>
      <c r="G117" s="3">
        <v>358</v>
      </c>
      <c r="H117" s="3">
        <v>260</v>
      </c>
      <c r="I117" s="3">
        <v>1</v>
      </c>
      <c r="J117" s="3">
        <v>378</v>
      </c>
      <c r="K117" s="3">
        <v>0</v>
      </c>
      <c r="L117" s="3">
        <v>0</v>
      </c>
      <c r="M117" s="3">
        <v>469</v>
      </c>
      <c r="N117" s="3">
        <v>358</v>
      </c>
      <c r="O117" s="3">
        <v>79</v>
      </c>
      <c r="P117" s="3">
        <v>0</v>
      </c>
    </row>
    <row r="118" spans="1:16" ht="12.75">
      <c r="A118" s="3" t="s">
        <v>11</v>
      </c>
      <c r="B118" s="5" t="s">
        <v>112</v>
      </c>
      <c r="C118" s="3">
        <v>544</v>
      </c>
      <c r="D118" s="3">
        <v>598</v>
      </c>
      <c r="E118" s="3">
        <v>413</v>
      </c>
      <c r="F118" s="3">
        <v>1271</v>
      </c>
      <c r="G118" s="3">
        <v>88</v>
      </c>
      <c r="H118" s="3">
        <v>56</v>
      </c>
      <c r="I118" s="3">
        <v>0</v>
      </c>
      <c r="J118" s="3">
        <v>39</v>
      </c>
      <c r="K118" s="3">
        <v>0</v>
      </c>
      <c r="L118" s="3">
        <v>0</v>
      </c>
      <c r="M118" s="3">
        <v>114</v>
      </c>
      <c r="N118" s="3">
        <v>67</v>
      </c>
      <c r="O118" s="3">
        <v>4</v>
      </c>
      <c r="P118" s="3">
        <v>0</v>
      </c>
    </row>
    <row r="119" spans="1:16" ht="12.75">
      <c r="A119" s="3" t="s">
        <v>11</v>
      </c>
      <c r="B119" s="5" t="s">
        <v>113</v>
      </c>
      <c r="C119" s="3">
        <v>1036</v>
      </c>
      <c r="D119" s="3">
        <v>1467</v>
      </c>
      <c r="E119" s="3">
        <v>1029</v>
      </c>
      <c r="F119" s="3">
        <v>1013</v>
      </c>
      <c r="G119" s="3">
        <v>164</v>
      </c>
      <c r="H119" s="3">
        <v>111</v>
      </c>
      <c r="I119" s="3">
        <v>6</v>
      </c>
      <c r="J119" s="3">
        <v>40</v>
      </c>
      <c r="K119" s="3">
        <v>0</v>
      </c>
      <c r="L119" s="3">
        <v>0</v>
      </c>
      <c r="M119" s="3">
        <v>196</v>
      </c>
      <c r="N119" s="3">
        <v>228</v>
      </c>
      <c r="O119" s="3">
        <v>14</v>
      </c>
      <c r="P119" s="3">
        <v>0</v>
      </c>
    </row>
    <row r="120" spans="1:16" ht="12.75">
      <c r="A120" s="3" t="s">
        <v>10</v>
      </c>
      <c r="B120" s="5" t="s">
        <v>114</v>
      </c>
      <c r="C120" s="3">
        <v>401</v>
      </c>
      <c r="D120" s="3">
        <v>441</v>
      </c>
      <c r="E120" s="3">
        <v>282</v>
      </c>
      <c r="F120" s="3">
        <v>648</v>
      </c>
      <c r="G120" s="3">
        <v>93</v>
      </c>
      <c r="H120" s="3">
        <v>41</v>
      </c>
      <c r="I120" s="3">
        <v>0</v>
      </c>
      <c r="J120" s="3">
        <v>23</v>
      </c>
      <c r="K120" s="3">
        <v>0</v>
      </c>
      <c r="L120" s="3">
        <v>0</v>
      </c>
      <c r="M120" s="3">
        <v>58</v>
      </c>
      <c r="N120" s="3">
        <v>94</v>
      </c>
      <c r="O120" s="3">
        <v>7</v>
      </c>
      <c r="P120" s="3">
        <v>0</v>
      </c>
    </row>
    <row r="121" spans="1:16" ht="12.75">
      <c r="A121" s="3" t="s">
        <v>11</v>
      </c>
      <c r="B121" s="5" t="s">
        <v>115</v>
      </c>
      <c r="C121" s="3">
        <v>979</v>
      </c>
      <c r="D121" s="3">
        <v>1070</v>
      </c>
      <c r="E121" s="3">
        <v>630</v>
      </c>
      <c r="F121" s="3">
        <v>1028</v>
      </c>
      <c r="G121" s="3">
        <v>177</v>
      </c>
      <c r="H121" s="3">
        <v>150</v>
      </c>
      <c r="I121" s="3">
        <v>2</v>
      </c>
      <c r="J121" s="3">
        <v>137</v>
      </c>
      <c r="K121" s="3">
        <v>0</v>
      </c>
      <c r="L121" s="3">
        <v>0</v>
      </c>
      <c r="M121" s="3">
        <v>173</v>
      </c>
      <c r="N121" s="3">
        <v>257</v>
      </c>
      <c r="O121" s="3">
        <v>10</v>
      </c>
      <c r="P121" s="3">
        <v>0</v>
      </c>
    </row>
    <row r="122" spans="1:16" ht="12.75">
      <c r="A122" s="3" t="s">
        <v>9</v>
      </c>
      <c r="B122" s="5" t="s">
        <v>116</v>
      </c>
      <c r="C122" s="3">
        <v>1451</v>
      </c>
      <c r="D122" s="3">
        <v>1548</v>
      </c>
      <c r="E122" s="3">
        <v>1038</v>
      </c>
      <c r="F122" s="3">
        <v>2096</v>
      </c>
      <c r="G122" s="3">
        <v>276</v>
      </c>
      <c r="H122" s="3">
        <v>152</v>
      </c>
      <c r="I122" s="3">
        <v>6</v>
      </c>
      <c r="J122" s="3">
        <v>285</v>
      </c>
      <c r="K122" s="3">
        <v>84</v>
      </c>
      <c r="L122" s="3">
        <v>0</v>
      </c>
      <c r="M122" s="3">
        <v>328</v>
      </c>
      <c r="N122" s="3">
        <v>167</v>
      </c>
      <c r="O122" s="3">
        <v>15</v>
      </c>
      <c r="P122" s="3">
        <v>0</v>
      </c>
    </row>
    <row r="123" spans="1:16" ht="12.75">
      <c r="A123" s="3" t="s">
        <v>11</v>
      </c>
      <c r="B123" s="5" t="s">
        <v>117</v>
      </c>
      <c r="C123" s="3">
        <v>2528</v>
      </c>
      <c r="D123" s="3">
        <v>2676</v>
      </c>
      <c r="E123" s="3">
        <v>1744</v>
      </c>
      <c r="F123" s="3">
        <v>1234</v>
      </c>
      <c r="G123" s="3">
        <v>187</v>
      </c>
      <c r="H123" s="3">
        <v>156</v>
      </c>
      <c r="I123" s="3">
        <v>4</v>
      </c>
      <c r="J123" s="3">
        <v>497</v>
      </c>
      <c r="K123" s="3">
        <v>12</v>
      </c>
      <c r="L123" s="3">
        <v>0</v>
      </c>
      <c r="M123" s="3">
        <v>560</v>
      </c>
      <c r="N123" s="3">
        <v>342</v>
      </c>
      <c r="O123" s="3">
        <v>30</v>
      </c>
      <c r="P123" s="3">
        <v>0</v>
      </c>
    </row>
    <row r="124" spans="1:16" ht="12.75">
      <c r="A124" s="3" t="s">
        <v>9</v>
      </c>
      <c r="B124" s="5" t="s">
        <v>118</v>
      </c>
      <c r="C124" s="3">
        <v>1344</v>
      </c>
      <c r="D124" s="3">
        <v>1444</v>
      </c>
      <c r="E124" s="3">
        <v>849</v>
      </c>
      <c r="F124" s="3">
        <v>1159</v>
      </c>
      <c r="G124" s="3">
        <v>203</v>
      </c>
      <c r="H124" s="3">
        <v>106</v>
      </c>
      <c r="I124" s="3">
        <v>2</v>
      </c>
      <c r="J124" s="3">
        <v>109</v>
      </c>
      <c r="K124" s="3">
        <v>0</v>
      </c>
      <c r="L124" s="3">
        <v>0</v>
      </c>
      <c r="M124" s="3">
        <v>293</v>
      </c>
      <c r="N124" s="3">
        <v>282</v>
      </c>
      <c r="O124" s="3">
        <v>20</v>
      </c>
      <c r="P124" s="3">
        <v>0</v>
      </c>
    </row>
    <row r="125" spans="1:16" ht="12.75">
      <c r="A125" s="3" t="s">
        <v>9</v>
      </c>
      <c r="B125" t="s">
        <v>144</v>
      </c>
      <c r="C125" s="3">
        <v>369</v>
      </c>
      <c r="D125" s="3">
        <v>389</v>
      </c>
      <c r="E125" s="3">
        <v>231</v>
      </c>
      <c r="F125" s="3">
        <v>529</v>
      </c>
      <c r="G125" s="3">
        <v>57</v>
      </c>
      <c r="H125" s="3">
        <v>39</v>
      </c>
      <c r="I125" s="3">
        <v>0</v>
      </c>
      <c r="J125" s="3">
        <v>22</v>
      </c>
      <c r="K125" s="3">
        <v>0</v>
      </c>
      <c r="L125" s="3">
        <v>0</v>
      </c>
      <c r="M125" s="3">
        <v>55</v>
      </c>
      <c r="N125" s="3">
        <v>100</v>
      </c>
      <c r="O125" s="3">
        <v>3</v>
      </c>
      <c r="P125" s="3">
        <v>0</v>
      </c>
    </row>
    <row r="126" spans="1:16" ht="12.75">
      <c r="A126" s="3" t="s">
        <v>6</v>
      </c>
      <c r="B126" s="5" t="s">
        <v>119</v>
      </c>
      <c r="C126" s="3">
        <v>766</v>
      </c>
      <c r="D126" s="3">
        <v>802</v>
      </c>
      <c r="E126" s="3">
        <v>515</v>
      </c>
      <c r="F126" s="3">
        <v>850</v>
      </c>
      <c r="G126" s="3">
        <v>101</v>
      </c>
      <c r="H126" s="3">
        <v>54</v>
      </c>
      <c r="I126" s="3">
        <v>0</v>
      </c>
      <c r="J126" s="3">
        <v>163</v>
      </c>
      <c r="K126" s="3">
        <v>0</v>
      </c>
      <c r="L126" s="3">
        <v>0</v>
      </c>
      <c r="M126" s="3">
        <v>119</v>
      </c>
      <c r="N126" s="3">
        <v>157</v>
      </c>
      <c r="O126" s="3">
        <v>11</v>
      </c>
      <c r="P126" s="3">
        <v>0</v>
      </c>
    </row>
    <row r="127" spans="1:16" ht="12.75">
      <c r="A127" s="3" t="s">
        <v>10</v>
      </c>
      <c r="B127" s="5" t="s">
        <v>120</v>
      </c>
      <c r="C127" s="3">
        <v>1013</v>
      </c>
      <c r="D127" s="3">
        <v>1105</v>
      </c>
      <c r="E127" s="3">
        <v>718</v>
      </c>
      <c r="F127" s="3">
        <v>1284</v>
      </c>
      <c r="G127" s="3">
        <v>168</v>
      </c>
      <c r="H127" s="3">
        <v>142</v>
      </c>
      <c r="I127" s="3">
        <v>4</v>
      </c>
      <c r="J127" s="3">
        <v>93</v>
      </c>
      <c r="K127" s="3">
        <v>6</v>
      </c>
      <c r="L127" s="3">
        <v>0</v>
      </c>
      <c r="M127" s="3">
        <v>184</v>
      </c>
      <c r="N127" s="3">
        <v>178</v>
      </c>
      <c r="O127" s="3">
        <v>25</v>
      </c>
      <c r="P127" s="3">
        <v>0</v>
      </c>
    </row>
    <row r="128" spans="1:16" ht="12.75">
      <c r="A128" s="9" t="s">
        <v>133</v>
      </c>
      <c r="B128" s="10"/>
      <c r="C128" s="7">
        <f>SUM(C21:C127)</f>
        <v>154230</v>
      </c>
      <c r="D128" s="7">
        <f>SUM(D21:D127)</f>
        <v>165848</v>
      </c>
      <c r="E128" s="6">
        <f aca="true" t="shared" si="2" ref="E128:P128">SUM(E21:E127)</f>
        <v>102046</v>
      </c>
      <c r="F128" s="6">
        <f t="shared" si="2"/>
        <v>118941</v>
      </c>
      <c r="G128" s="6">
        <f t="shared" si="2"/>
        <v>18922</v>
      </c>
      <c r="H128" s="6">
        <f t="shared" si="2"/>
        <v>12716</v>
      </c>
      <c r="I128" s="6">
        <f t="shared" si="2"/>
        <v>405</v>
      </c>
      <c r="J128" s="6">
        <f t="shared" si="2"/>
        <v>36004</v>
      </c>
      <c r="K128" s="6">
        <f t="shared" si="2"/>
        <v>2327</v>
      </c>
      <c r="L128" s="6">
        <f t="shared" si="2"/>
        <v>5</v>
      </c>
      <c r="M128" s="6">
        <f t="shared" si="2"/>
        <v>33691</v>
      </c>
      <c r="N128" s="6">
        <f t="shared" si="2"/>
        <v>27093</v>
      </c>
      <c r="O128" s="6">
        <f t="shared" si="2"/>
        <v>3009</v>
      </c>
      <c r="P128" s="6">
        <f t="shared" si="2"/>
        <v>9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38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- 1Q2011 (hodnoty)'!A5</f>
        <v>Hlavní město Praha</v>
      </c>
      <c r="B5" s="30"/>
      <c r="C5" s="8">
        <f aca="true" t="shared" si="0" ref="C5:D18">SUMIF($A$21:$A$127,$A5,C$21:C$127)</f>
        <v>15746</v>
      </c>
      <c r="D5" s="8">
        <f t="shared" si="0"/>
        <v>17004</v>
      </c>
      <c r="E5" s="15">
        <f>'Vklady - 1Q2011 (hodnoty)'!E5/'Vklady - 1Q2011 (hodnoty)'!D5</f>
        <v>0.6660197600564574</v>
      </c>
      <c r="F5" s="8">
        <f aca="true" t="shared" si="1" ref="F5:L18">SUMIF($A$21:$A$127,$A5,F$21:F$127)</f>
        <v>1915</v>
      </c>
      <c r="G5" s="8">
        <f t="shared" si="1"/>
        <v>950</v>
      </c>
      <c r="H5" s="8">
        <f t="shared" si="1"/>
        <v>613</v>
      </c>
      <c r="I5" s="8">
        <f t="shared" si="1"/>
        <v>46</v>
      </c>
      <c r="J5" s="8">
        <f t="shared" si="1"/>
        <v>10238</v>
      </c>
      <c r="K5" s="8">
        <f t="shared" si="1"/>
        <v>558</v>
      </c>
      <c r="L5" s="8">
        <f t="shared" si="1"/>
        <v>0</v>
      </c>
      <c r="M5" s="15">
        <f>'Vklady - 1Q2011 (hodnoty)'!M5/'Vklady - 1Q2011 (hodnoty)'!D5</f>
        <v>0.24729475417548813</v>
      </c>
      <c r="N5" s="15">
        <f>'Vklady - 1Q2011 (hodnoty)'!N5/'Vklady - 1Q2011 (hodnoty)'!D5</f>
        <v>0.06863091037402964</v>
      </c>
      <c r="O5" s="15">
        <f>'Vklady - 1Q2011 (hodnoty)'!O5/'Vklady - 1Q2011 (hodnoty)'!D5</f>
        <v>0.018054575394024934</v>
      </c>
      <c r="P5" s="15">
        <f>'Vklady - 1Q2011 (hodnoty)'!P5/'Vklady - 1Q2011 (hodnoty)'!D5</f>
        <v>0</v>
      </c>
    </row>
    <row r="6" spans="1:16" ht="12.75">
      <c r="A6" s="11" t="str">
        <f>'Vklady - 1Q2011 (hodnoty)'!A6</f>
        <v>Středočeský kraj</v>
      </c>
      <c r="B6" s="30"/>
      <c r="C6" s="8">
        <f t="shared" si="0"/>
        <v>22498</v>
      </c>
      <c r="D6" s="8">
        <f t="shared" si="0"/>
        <v>23943</v>
      </c>
      <c r="E6" s="15">
        <f>'Vklady - 1Q2011 (hodnoty)'!E6/'Vklady - 1Q2011 (hodnoty)'!D6</f>
        <v>0.5696028066658313</v>
      </c>
      <c r="F6" s="8">
        <f t="shared" si="1"/>
        <v>17566</v>
      </c>
      <c r="G6" s="8">
        <f t="shared" si="1"/>
        <v>2543</v>
      </c>
      <c r="H6" s="8">
        <f t="shared" si="1"/>
        <v>1766</v>
      </c>
      <c r="I6" s="8">
        <f t="shared" si="1"/>
        <v>111</v>
      </c>
      <c r="J6" s="8">
        <f t="shared" si="1"/>
        <v>2854</v>
      </c>
      <c r="K6" s="8">
        <f t="shared" si="1"/>
        <v>331</v>
      </c>
      <c r="L6" s="8">
        <f t="shared" si="1"/>
        <v>2</v>
      </c>
      <c r="M6" s="15">
        <f>'Vklady - 1Q2011 (hodnoty)'!M6/'Vklady - 1Q2011 (hodnoty)'!D6</f>
        <v>0.2335546923944368</v>
      </c>
      <c r="N6" s="15">
        <f>'Vklady - 1Q2011 (hodnoty)'!N6/'Vklady - 1Q2011 (hodnoty)'!D6</f>
        <v>0.18894875328906152</v>
      </c>
      <c r="O6" s="15">
        <f>'Vklady - 1Q2011 (hodnoty)'!O6/'Vklady - 1Q2011 (hodnoty)'!D6</f>
        <v>0.007810215929499227</v>
      </c>
      <c r="P6" s="15">
        <f>'Vklady - 1Q2011 (hodnoty)'!P6/'Vklady - 1Q2011 (hodnoty)'!D6</f>
        <v>8.353172117111473E-05</v>
      </c>
    </row>
    <row r="7" spans="1:16" ht="12.75">
      <c r="A7" s="11" t="str">
        <f>'Vklady - 1Q2011 (hodnoty)'!A7</f>
        <v>Jihočeský kraj</v>
      </c>
      <c r="B7" s="30"/>
      <c r="C7" s="8">
        <f t="shared" si="0"/>
        <v>11666</v>
      </c>
      <c r="D7" s="8">
        <f t="shared" si="0"/>
        <v>12554</v>
      </c>
      <c r="E7" s="15">
        <f>'Vklady - 1Q2011 (hodnoty)'!E7/'Vklady - 1Q2011 (hodnoty)'!D7</f>
        <v>0.5513780468376613</v>
      </c>
      <c r="F7" s="8">
        <f t="shared" si="1"/>
        <v>13523</v>
      </c>
      <c r="G7" s="8">
        <f t="shared" si="1"/>
        <v>1481</v>
      </c>
      <c r="H7" s="8">
        <f t="shared" si="1"/>
        <v>941</v>
      </c>
      <c r="I7" s="8">
        <f t="shared" si="1"/>
        <v>35</v>
      </c>
      <c r="J7" s="8">
        <f t="shared" si="1"/>
        <v>1367</v>
      </c>
      <c r="K7" s="8">
        <f t="shared" si="1"/>
        <v>86</v>
      </c>
      <c r="L7" s="8">
        <f t="shared" si="1"/>
        <v>0</v>
      </c>
      <c r="M7" s="15">
        <f>'Vklady - 1Q2011 (hodnoty)'!M7/'Vklady - 1Q2011 (hodnoty)'!D7</f>
        <v>0.16950772662099728</v>
      </c>
      <c r="N7" s="15">
        <f>'Vklady - 1Q2011 (hodnoty)'!N7/'Vklady - 1Q2011 (hodnoty)'!D7</f>
        <v>0.2608730285168074</v>
      </c>
      <c r="O7" s="15">
        <f>'Vklady - 1Q2011 (hodnoty)'!O7/'Vklady - 1Q2011 (hodnoty)'!D7</f>
        <v>0.018161542137963997</v>
      </c>
      <c r="P7" s="15">
        <f>'Vklady - 1Q2011 (hodnoty)'!P7/'Vklady - 1Q2011 (hodnoty)'!D7</f>
        <v>7.965588657001752E-05</v>
      </c>
    </row>
    <row r="8" spans="1:16" ht="12.75">
      <c r="A8" s="11" t="str">
        <f>'Vklady - 1Q2011 (hodnoty)'!A8</f>
        <v>Plzeňský kraj</v>
      </c>
      <c r="B8" s="30"/>
      <c r="C8" s="8">
        <f t="shared" si="0"/>
        <v>9119</v>
      </c>
      <c r="D8" s="8">
        <f t="shared" si="0"/>
        <v>9648</v>
      </c>
      <c r="E8" s="15">
        <f>'Vklady - 1Q2011 (hodnoty)'!E8/'Vklady - 1Q2011 (hodnoty)'!D8</f>
        <v>0.6237562189054726</v>
      </c>
      <c r="F8" s="8">
        <f t="shared" si="1"/>
        <v>9162</v>
      </c>
      <c r="G8" s="8">
        <f t="shared" si="1"/>
        <v>1089</v>
      </c>
      <c r="H8" s="8">
        <f t="shared" si="1"/>
        <v>745</v>
      </c>
      <c r="I8" s="8">
        <f t="shared" si="1"/>
        <v>26</v>
      </c>
      <c r="J8" s="8">
        <f t="shared" si="1"/>
        <v>1137</v>
      </c>
      <c r="K8" s="8">
        <f t="shared" si="1"/>
        <v>193</v>
      </c>
      <c r="L8" s="8">
        <f t="shared" si="1"/>
        <v>1</v>
      </c>
      <c r="M8" s="15">
        <f>'Vklady - 1Q2011 (hodnoty)'!M8/'Vklady - 1Q2011 (hodnoty)'!D8</f>
        <v>0.19133499170812604</v>
      </c>
      <c r="N8" s="15">
        <f>'Vklady - 1Q2011 (hodnoty)'!N8/'Vklady - 1Q2011 (hodnoty)'!D8</f>
        <v>0.17278192371475953</v>
      </c>
      <c r="O8" s="15">
        <f>'Vklady - 1Q2011 (hodnoty)'!O8/'Vklady - 1Q2011 (hodnoty)'!D8</f>
        <v>0.012126865671641791</v>
      </c>
      <c r="P8" s="15">
        <f>'Vklady - 1Q2011 (hodnoty)'!P8/'Vklady - 1Q2011 (hodnoty)'!D8</f>
        <v>0</v>
      </c>
    </row>
    <row r="9" spans="1:16" ht="12.75">
      <c r="A9" s="11" t="str">
        <f>'Vklady - 1Q2011 (hodnoty)'!A9</f>
        <v>Karlovarský kraj</v>
      </c>
      <c r="B9" s="30"/>
      <c r="C9" s="8">
        <f t="shared" si="0"/>
        <v>4251</v>
      </c>
      <c r="D9" s="8">
        <f t="shared" si="0"/>
        <v>4472</v>
      </c>
      <c r="E9" s="15">
        <f>'Vklady - 1Q2011 (hodnoty)'!E9/'Vklady - 1Q2011 (hodnoty)'!D9</f>
        <v>0.6397584973166368</v>
      </c>
      <c r="F9" s="8">
        <f t="shared" si="1"/>
        <v>2143</v>
      </c>
      <c r="G9" s="8">
        <f t="shared" si="1"/>
        <v>568</v>
      </c>
      <c r="H9" s="8">
        <f t="shared" si="1"/>
        <v>393</v>
      </c>
      <c r="I9" s="8">
        <f t="shared" si="1"/>
        <v>9</v>
      </c>
      <c r="J9" s="8">
        <f t="shared" si="1"/>
        <v>1238</v>
      </c>
      <c r="K9" s="8">
        <f t="shared" si="1"/>
        <v>21</v>
      </c>
      <c r="L9" s="8">
        <f t="shared" si="1"/>
        <v>0</v>
      </c>
      <c r="M9" s="15">
        <f>'Vklady - 1Q2011 (hodnoty)'!M9/'Vklady - 1Q2011 (hodnoty)'!D9</f>
        <v>0.21042039355992845</v>
      </c>
      <c r="N9" s="15">
        <f>'Vklady - 1Q2011 (hodnoty)'!N9/'Vklady - 1Q2011 (hodnoty)'!D9</f>
        <v>0.13595706618962433</v>
      </c>
      <c r="O9" s="15">
        <f>'Vklady - 1Q2011 (hodnoty)'!O9/'Vklady - 1Q2011 (hodnoty)'!D9</f>
        <v>0.013864042933810376</v>
      </c>
      <c r="P9" s="15">
        <f>'Vklady - 1Q2011 (hodnoty)'!P9/'Vklady - 1Q2011 (hodnoty)'!D9</f>
        <v>0</v>
      </c>
    </row>
    <row r="10" spans="1:16" ht="12.75">
      <c r="A10" s="11" t="str">
        <f>'Vklady - 1Q2011 (hodnoty)'!A10</f>
        <v>Liberecký kraj</v>
      </c>
      <c r="B10" s="30"/>
      <c r="C10" s="8">
        <f t="shared" si="0"/>
        <v>6513</v>
      </c>
      <c r="D10" s="8">
        <f t="shared" si="0"/>
        <v>6849</v>
      </c>
      <c r="E10" s="15">
        <f>'Vklady - 1Q2011 (hodnoty)'!E10/'Vklady - 1Q2011 (hodnoty)'!D10</f>
        <v>0.6314790480362097</v>
      </c>
      <c r="F10" s="8">
        <f t="shared" si="1"/>
        <v>4791</v>
      </c>
      <c r="G10" s="8">
        <f t="shared" si="1"/>
        <v>1128</v>
      </c>
      <c r="H10" s="8">
        <f t="shared" si="1"/>
        <v>774</v>
      </c>
      <c r="I10" s="8">
        <f t="shared" si="1"/>
        <v>11</v>
      </c>
      <c r="J10" s="8">
        <f t="shared" si="1"/>
        <v>1625</v>
      </c>
      <c r="K10" s="8">
        <f t="shared" si="1"/>
        <v>50</v>
      </c>
      <c r="L10" s="8">
        <f t="shared" si="1"/>
        <v>0</v>
      </c>
      <c r="M10" s="15">
        <f>'Vklady - 1Q2011 (hodnoty)'!M10/'Vklady - 1Q2011 (hodnoty)'!D10</f>
        <v>0.2108336983501241</v>
      </c>
      <c r="N10" s="15">
        <f>'Vklady - 1Q2011 (hodnoty)'!N10/'Vklady - 1Q2011 (hodnoty)'!D10</f>
        <v>0.1471747700394218</v>
      </c>
      <c r="O10" s="15">
        <f>'Vklady - 1Q2011 (hodnoty)'!O10/'Vklady - 1Q2011 (hodnoty)'!D10</f>
        <v>0.010512483574244415</v>
      </c>
      <c r="P10" s="15">
        <f>'Vklady - 1Q2011 (hodnoty)'!P10/'Vklady - 1Q2011 (hodnoty)'!D10</f>
        <v>0</v>
      </c>
    </row>
    <row r="11" spans="1:16" ht="12.75">
      <c r="A11" s="11" t="str">
        <f>'Vklady - 1Q2011 (hodnoty)'!A11</f>
        <v>Ústecký kraj</v>
      </c>
      <c r="B11" s="30"/>
      <c r="C11" s="8">
        <f t="shared" si="0"/>
        <v>11353</v>
      </c>
      <c r="D11" s="8">
        <f t="shared" si="0"/>
        <v>12898</v>
      </c>
      <c r="E11" s="15">
        <f>'Vklady - 1Q2011 (hodnoty)'!E11/'Vklady - 1Q2011 (hodnoty)'!D11</f>
        <v>0.625213211350597</v>
      </c>
      <c r="F11" s="8">
        <f t="shared" si="1"/>
        <v>8661</v>
      </c>
      <c r="G11" s="8">
        <f t="shared" si="1"/>
        <v>1362</v>
      </c>
      <c r="H11" s="8">
        <f t="shared" si="1"/>
        <v>947</v>
      </c>
      <c r="I11" s="8">
        <f t="shared" si="1"/>
        <v>13</v>
      </c>
      <c r="J11" s="8">
        <f t="shared" si="1"/>
        <v>4355</v>
      </c>
      <c r="K11" s="8">
        <f t="shared" si="1"/>
        <v>49</v>
      </c>
      <c r="L11" s="8">
        <f t="shared" si="1"/>
        <v>0</v>
      </c>
      <c r="M11" s="15">
        <f>'Vklady - 1Q2011 (hodnoty)'!M11/'Vklady - 1Q2011 (hodnoty)'!D11</f>
        <v>0.15630330283764926</v>
      </c>
      <c r="N11" s="15">
        <f>'Vklady - 1Q2011 (hodnoty)'!N11/'Vklady - 1Q2011 (hodnoty)'!D11</f>
        <v>0.1289347185610172</v>
      </c>
      <c r="O11" s="15">
        <f>'Vklady - 1Q2011 (hodnoty)'!O11/'Vklady - 1Q2011 (hodnoty)'!D11</f>
        <v>0.08931617305008528</v>
      </c>
      <c r="P11" s="15">
        <f>'Vklady - 1Q2011 (hodnoty)'!P11/'Vklady - 1Q2011 (hodnoty)'!D11</f>
        <v>0.00023259420065126375</v>
      </c>
    </row>
    <row r="12" spans="1:16" ht="12.75">
      <c r="A12" s="11" t="str">
        <f>'Vklady - 1Q2011 (hodnoty)'!A12</f>
        <v>Pardubický kraj</v>
      </c>
      <c r="B12" s="30"/>
      <c r="C12" s="8">
        <f t="shared" si="0"/>
        <v>7687</v>
      </c>
      <c r="D12" s="8">
        <f t="shared" si="0"/>
        <v>8295</v>
      </c>
      <c r="E12" s="15">
        <f>'Vklady - 1Q2011 (hodnoty)'!E12/'Vklady - 1Q2011 (hodnoty)'!D12</f>
        <v>0.5986738999397228</v>
      </c>
      <c r="F12" s="8">
        <f t="shared" si="1"/>
        <v>6794</v>
      </c>
      <c r="G12" s="8">
        <f t="shared" si="1"/>
        <v>1169</v>
      </c>
      <c r="H12" s="8">
        <f t="shared" si="1"/>
        <v>905</v>
      </c>
      <c r="I12" s="8">
        <f t="shared" si="1"/>
        <v>15</v>
      </c>
      <c r="J12" s="8">
        <f t="shared" si="1"/>
        <v>1072</v>
      </c>
      <c r="K12" s="8">
        <f t="shared" si="1"/>
        <v>102</v>
      </c>
      <c r="L12" s="8">
        <f t="shared" si="1"/>
        <v>0</v>
      </c>
      <c r="M12" s="15">
        <f>'Vklady - 1Q2011 (hodnoty)'!M12/'Vklady - 1Q2011 (hodnoty)'!D12</f>
        <v>0.20952380952380953</v>
      </c>
      <c r="N12" s="15">
        <f>'Vklady - 1Q2011 (hodnoty)'!N12/'Vklady - 1Q2011 (hodnoty)'!D12</f>
        <v>0.17564798071127186</v>
      </c>
      <c r="O12" s="15">
        <f>'Vklady - 1Q2011 (hodnoty)'!O12/'Vklady - 1Q2011 (hodnoty)'!D12</f>
        <v>0.015913200723327307</v>
      </c>
      <c r="P12" s="15">
        <f>'Vklady - 1Q2011 (hodnoty)'!P12/'Vklady - 1Q2011 (hodnoty)'!D12</f>
        <v>0.00024110910186859555</v>
      </c>
    </row>
    <row r="13" spans="1:16" ht="12.75">
      <c r="A13" s="11" t="str">
        <f>'Vklady - 1Q2011 (hodnoty)'!A13</f>
        <v>Královéhradecký kraj</v>
      </c>
      <c r="B13" s="30"/>
      <c r="C13" s="8">
        <f t="shared" si="0"/>
        <v>8092</v>
      </c>
      <c r="D13" s="8">
        <f t="shared" si="0"/>
        <v>8531</v>
      </c>
      <c r="E13" s="15">
        <f>'Vklady - 1Q2011 (hodnoty)'!E13/'Vklady - 1Q2011 (hodnoty)'!D13</f>
        <v>0.6040323525964131</v>
      </c>
      <c r="F13" s="8">
        <f t="shared" si="1"/>
        <v>6069</v>
      </c>
      <c r="G13" s="8">
        <f t="shared" si="1"/>
        <v>982</v>
      </c>
      <c r="H13" s="8">
        <f t="shared" si="1"/>
        <v>678</v>
      </c>
      <c r="I13" s="8">
        <f t="shared" si="1"/>
        <v>4</v>
      </c>
      <c r="J13" s="8">
        <f t="shared" si="1"/>
        <v>1280</v>
      </c>
      <c r="K13" s="8">
        <f t="shared" si="1"/>
        <v>59</v>
      </c>
      <c r="L13" s="8">
        <f t="shared" si="1"/>
        <v>0</v>
      </c>
      <c r="M13" s="15">
        <f>'Vklady - 1Q2011 (hodnoty)'!M13/'Vklady - 1Q2011 (hodnoty)'!D13</f>
        <v>0.2040792404173016</v>
      </c>
      <c r="N13" s="15">
        <f>'Vklady - 1Q2011 (hodnoty)'!N13/'Vklady - 1Q2011 (hodnoty)'!D13</f>
        <v>0.18344859922635096</v>
      </c>
      <c r="O13" s="15">
        <f>'Vklady - 1Q2011 (hodnoty)'!O13/'Vklady - 1Q2011 (hodnoty)'!D13</f>
        <v>0.008439807759934357</v>
      </c>
      <c r="P13" s="15">
        <f>'Vklady - 1Q2011 (hodnoty)'!P13/'Vklady - 1Q2011 (hodnoty)'!D13</f>
        <v>0</v>
      </c>
    </row>
    <row r="14" spans="1:16" ht="12.75">
      <c r="A14" s="11" t="str">
        <f>'Vklady - 1Q2011 (hodnoty)'!A14</f>
        <v>Jihomoravský kraj</v>
      </c>
      <c r="B14" s="30"/>
      <c r="C14" s="8">
        <f t="shared" si="0"/>
        <v>18489</v>
      </c>
      <c r="D14" s="8">
        <f t="shared" si="0"/>
        <v>19625</v>
      </c>
      <c r="E14" s="15">
        <f>'Vklady - 1Q2011 (hodnoty)'!E14/'Vklady - 1Q2011 (hodnoty)'!D14</f>
        <v>0.6627261146496816</v>
      </c>
      <c r="F14" s="8">
        <f t="shared" si="1"/>
        <v>14751</v>
      </c>
      <c r="G14" s="8">
        <f t="shared" si="1"/>
        <v>2571</v>
      </c>
      <c r="H14" s="8">
        <f t="shared" si="1"/>
        <v>1529</v>
      </c>
      <c r="I14" s="8">
        <f t="shared" si="1"/>
        <v>65</v>
      </c>
      <c r="J14" s="8">
        <f t="shared" si="1"/>
        <v>4222</v>
      </c>
      <c r="K14" s="8">
        <f t="shared" si="1"/>
        <v>527</v>
      </c>
      <c r="L14" s="8">
        <f t="shared" si="1"/>
        <v>1</v>
      </c>
      <c r="M14" s="15">
        <f>'Vklady - 1Q2011 (hodnoty)'!M14/'Vklady - 1Q2011 (hodnoty)'!D14</f>
        <v>0.20142675159235668</v>
      </c>
      <c r="N14" s="15">
        <f>'Vklady - 1Q2011 (hodnoty)'!N14/'Vklady - 1Q2011 (hodnoty)'!D14</f>
        <v>0.12611464968152866</v>
      </c>
      <c r="O14" s="15">
        <f>'Vklady - 1Q2011 (hodnoty)'!O14/'Vklady - 1Q2011 (hodnoty)'!D14</f>
        <v>0.009732484076433122</v>
      </c>
      <c r="P14" s="15">
        <f>'Vklady - 1Q2011 (hodnoty)'!P14/'Vklady - 1Q2011 (hodnoty)'!D14</f>
        <v>0</v>
      </c>
    </row>
    <row r="15" spans="1:16" ht="12.75">
      <c r="A15" s="11" t="str">
        <f>'Vklady - 1Q2011 (hodnoty)'!A15</f>
        <v>Vysočina</v>
      </c>
      <c r="B15" s="30"/>
      <c r="C15" s="8">
        <f t="shared" si="0"/>
        <v>7671</v>
      </c>
      <c r="D15" s="8">
        <f t="shared" si="0"/>
        <v>8246</v>
      </c>
      <c r="E15" s="15">
        <f>'Vklady - 1Q2011 (hodnoty)'!E15/'Vklady - 1Q2011 (hodnoty)'!D15</f>
        <v>0.6308513218530196</v>
      </c>
      <c r="F15" s="8">
        <f t="shared" si="1"/>
        <v>10841</v>
      </c>
      <c r="G15" s="8">
        <f t="shared" si="1"/>
        <v>1338</v>
      </c>
      <c r="H15" s="8">
        <f t="shared" si="1"/>
        <v>800</v>
      </c>
      <c r="I15" s="8">
        <f t="shared" si="1"/>
        <v>20</v>
      </c>
      <c r="J15" s="8">
        <f t="shared" si="1"/>
        <v>604</v>
      </c>
      <c r="K15" s="8">
        <f t="shared" si="1"/>
        <v>119</v>
      </c>
      <c r="L15" s="8">
        <f t="shared" si="1"/>
        <v>0</v>
      </c>
      <c r="M15" s="15">
        <f>'Vklady - 1Q2011 (hodnoty)'!M15/'Vklady - 1Q2011 (hodnoty)'!D15</f>
        <v>0.16504972107688576</v>
      </c>
      <c r="N15" s="15">
        <f>'Vklady - 1Q2011 (hodnoty)'!N15/'Vklady - 1Q2011 (hodnoty)'!D15</f>
        <v>0.1889400921658986</v>
      </c>
      <c r="O15" s="15">
        <f>'Vklady - 1Q2011 (hodnoty)'!O15/'Vklady - 1Q2011 (hodnoty)'!D15</f>
        <v>0.015037593984962405</v>
      </c>
      <c r="P15" s="15">
        <f>'Vklady - 1Q2011 (hodnoty)'!P15/'Vklady - 1Q2011 (hodnoty)'!D15</f>
        <v>0.00012127091923356779</v>
      </c>
    </row>
    <row r="16" spans="1:16" ht="12.75">
      <c r="A16" s="11" t="str">
        <f>'Vklady - 1Q2011 (hodnoty)'!A16</f>
        <v>Zlínský kraj</v>
      </c>
      <c r="B16" s="30"/>
      <c r="C16" s="8">
        <f t="shared" si="0"/>
        <v>8899</v>
      </c>
      <c r="D16" s="8">
        <f t="shared" si="0"/>
        <v>9873</v>
      </c>
      <c r="E16" s="15">
        <f>'Vklady - 1Q2011 (hodnoty)'!E16/'Vklady - 1Q2011 (hodnoty)'!D16</f>
        <v>0.645092676997873</v>
      </c>
      <c r="F16" s="8">
        <f t="shared" si="1"/>
        <v>8429</v>
      </c>
      <c r="G16" s="8">
        <f t="shared" si="1"/>
        <v>1132</v>
      </c>
      <c r="H16" s="8">
        <f t="shared" si="1"/>
        <v>787</v>
      </c>
      <c r="I16" s="8">
        <f t="shared" si="1"/>
        <v>13</v>
      </c>
      <c r="J16" s="8">
        <f t="shared" si="1"/>
        <v>1005</v>
      </c>
      <c r="K16" s="8">
        <f t="shared" si="1"/>
        <v>25</v>
      </c>
      <c r="L16" s="8">
        <f t="shared" si="1"/>
        <v>0</v>
      </c>
      <c r="M16" s="15">
        <f>'Vklady - 1Q2011 (hodnoty)'!M16/'Vklady - 1Q2011 (hodnoty)'!D16</f>
        <v>0.1856578547553935</v>
      </c>
      <c r="N16" s="15">
        <f>'Vklady - 1Q2011 (hodnoty)'!N16/'Vklady - 1Q2011 (hodnoty)'!D16</f>
        <v>0.1578041122252608</v>
      </c>
      <c r="O16" s="15">
        <f>'Vklady - 1Q2011 (hodnoty)'!O16/'Vklady - 1Q2011 (hodnoty)'!D16</f>
        <v>0.011445356021472704</v>
      </c>
      <c r="P16" s="15">
        <f>'Vklady - 1Q2011 (hodnoty)'!P16/'Vklady - 1Q2011 (hodnoty)'!D16</f>
        <v>0</v>
      </c>
    </row>
    <row r="17" spans="1:16" ht="12.75">
      <c r="A17" s="11" t="str">
        <f>'Vklady - 1Q2011 (hodnoty)'!A17</f>
        <v>Moravskoslezský kraj</v>
      </c>
      <c r="B17" s="30"/>
      <c r="C17" s="8">
        <f t="shared" si="0"/>
        <v>13169</v>
      </c>
      <c r="D17" s="8">
        <f t="shared" si="0"/>
        <v>14077</v>
      </c>
      <c r="E17" s="15">
        <f>'Vklady - 1Q2011 (hodnoty)'!E17/'Vklady - 1Q2011 (hodnoty)'!D17</f>
        <v>0.5762591461248846</v>
      </c>
      <c r="F17" s="8">
        <f t="shared" si="1"/>
        <v>7386</v>
      </c>
      <c r="G17" s="8">
        <f t="shared" si="1"/>
        <v>1434</v>
      </c>
      <c r="H17" s="8">
        <f t="shared" si="1"/>
        <v>1064</v>
      </c>
      <c r="I17" s="8">
        <f t="shared" si="1"/>
        <v>24</v>
      </c>
      <c r="J17" s="8">
        <f t="shared" si="1"/>
        <v>3619</v>
      </c>
      <c r="K17" s="8">
        <f t="shared" si="1"/>
        <v>54</v>
      </c>
      <c r="L17" s="8">
        <f t="shared" si="1"/>
        <v>0</v>
      </c>
      <c r="M17" s="15">
        <f>'Vklady - 1Q2011 (hodnoty)'!M17/'Vklady - 1Q2011 (hodnoty)'!D17</f>
        <v>0.2056546139092136</v>
      </c>
      <c r="N17" s="15">
        <f>'Vklady - 1Q2011 (hodnoty)'!N17/'Vklady - 1Q2011 (hodnoty)'!D17</f>
        <v>0.20849612843645662</v>
      </c>
      <c r="O17" s="15">
        <f>'Vklady - 1Q2011 (hodnoty)'!O17/'Vklady - 1Q2011 (hodnoty)'!D17</f>
        <v>0.009590111529445194</v>
      </c>
      <c r="P17" s="15">
        <f>'Vklady - 1Q2011 (hodnoty)'!P17/'Vklady - 1Q2011 (hodnoty)'!D17</f>
        <v>0</v>
      </c>
    </row>
    <row r="18" spans="1:16" ht="12.75">
      <c r="A18" s="11" t="str">
        <f>'Vklady - 1Q2011 (hodnoty)'!A18</f>
        <v>Olomoucký kraj</v>
      </c>
      <c r="B18" s="30"/>
      <c r="C18" s="8">
        <f t="shared" si="0"/>
        <v>9077</v>
      </c>
      <c r="D18" s="8">
        <f t="shared" si="0"/>
        <v>9833</v>
      </c>
      <c r="E18" s="15">
        <f>'Vklady - 1Q2011 (hodnoty)'!E18/'Vklady - 1Q2011 (hodnoty)'!D18</f>
        <v>0.618834536763958</v>
      </c>
      <c r="F18" s="8">
        <f t="shared" si="1"/>
        <v>6910</v>
      </c>
      <c r="G18" s="8">
        <f t="shared" si="1"/>
        <v>1175</v>
      </c>
      <c r="H18" s="8">
        <f t="shared" si="1"/>
        <v>774</v>
      </c>
      <c r="I18" s="8">
        <f t="shared" si="1"/>
        <v>13</v>
      </c>
      <c r="J18" s="8">
        <f t="shared" si="1"/>
        <v>1388</v>
      </c>
      <c r="K18" s="8">
        <f t="shared" si="1"/>
        <v>153</v>
      </c>
      <c r="L18" s="8">
        <f t="shared" si="1"/>
        <v>1</v>
      </c>
      <c r="M18" s="15">
        <f>'Vklady - 1Q2011 (hodnoty)'!M18/'Vklady - 1Q2011 (hodnoty)'!D18</f>
        <v>0.20319332858740974</v>
      </c>
      <c r="N18" s="15">
        <f>'Vklady - 1Q2011 (hodnoty)'!N18/'Vklady - 1Q2011 (hodnoty)'!D18</f>
        <v>0.16607342621783788</v>
      </c>
      <c r="O18" s="15">
        <f>'Vklady - 1Q2011 (hodnoty)'!O18/'Vklady - 1Q2011 (hodnoty)'!D18</f>
        <v>0.011898708430794264</v>
      </c>
      <c r="P18" s="15">
        <f>'Vklady - 1Q2011 (hodnoty)'!P18/'Vklady - 1Q2011 (hodnoty)'!D18</f>
        <v>0</v>
      </c>
    </row>
    <row r="19" spans="1:16" ht="12.75">
      <c r="A19" s="9" t="str">
        <f>'Vklady - 1Q2011 (hodnoty)'!A19</f>
        <v>Česká republika</v>
      </c>
      <c r="B19" s="31"/>
      <c r="C19" s="7">
        <f>SUM(C5:C18)</f>
        <v>154230</v>
      </c>
      <c r="D19" s="6">
        <f aca="true" t="shared" si="2" ref="D19:L19">SUM(D5:D18)</f>
        <v>165848</v>
      </c>
      <c r="E19" s="14">
        <f>'Vklady - 1Q2011 (hodnoty)'!E19/'Vklady - 1Q2011 (hodnoty)'!D19</f>
        <v>0.6152983454729632</v>
      </c>
      <c r="F19" s="6">
        <f t="shared" si="2"/>
        <v>118941</v>
      </c>
      <c r="G19" s="6">
        <f t="shared" si="2"/>
        <v>18922</v>
      </c>
      <c r="H19" s="6">
        <f t="shared" si="2"/>
        <v>12716</v>
      </c>
      <c r="I19" s="6">
        <f t="shared" si="2"/>
        <v>405</v>
      </c>
      <c r="J19" s="6">
        <f t="shared" si="2"/>
        <v>36004</v>
      </c>
      <c r="K19" s="6">
        <f t="shared" si="2"/>
        <v>2327</v>
      </c>
      <c r="L19" s="6">
        <f t="shared" si="2"/>
        <v>5</v>
      </c>
      <c r="M19" s="14">
        <f>'Vklady - 1Q2011 (hodnoty)'!M19/'Vklady - 1Q2011 (hodnoty)'!D19</f>
        <v>0.20314384255462833</v>
      </c>
      <c r="N19" s="14">
        <f>'Vklady - 1Q2011 (hodnoty)'!N19/'Vklady - 1Q2011 (hodnoty)'!D19</f>
        <v>0.16336042641454826</v>
      </c>
      <c r="O19" s="14">
        <f>'Vklady - 1Q2011 (hodnoty)'!O19/'Vklady - 1Q2011 (hodnoty)'!D19</f>
        <v>0.018143119000530606</v>
      </c>
      <c r="P19" s="14">
        <f>'Vklady - 1Q2011 (hodnoty)'!P19/'Vklady - 1Q2011 (hodnoty)'!D19</f>
        <v>5.426655732960301E-05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- 1Q2011 (hodnoty)'!A21</f>
        <v>Středočeský kraj</v>
      </c>
      <c r="B21" s="5" t="str">
        <f>'Vklady - 1Q2011 (hodnoty)'!B21</f>
        <v>Benešov</v>
      </c>
      <c r="C21" s="3">
        <f>'Vklady - 1Q2011 (hodnoty)'!C21</f>
        <v>1703</v>
      </c>
      <c r="D21" s="3">
        <f>'Vklady - 1Q2011 (hodnoty)'!D21</f>
        <v>1835</v>
      </c>
      <c r="E21" s="13">
        <f>'Vklady - 1Q2011 (hodnoty)'!E21/'Vklady - 1Q2011 (hodnoty)'!D21</f>
        <v>0.6337874659400545</v>
      </c>
      <c r="F21" s="3">
        <f>'Vklady - 1Q2011 (hodnoty)'!F21</f>
        <v>2185</v>
      </c>
      <c r="G21" s="3">
        <f>'Vklady - 1Q2011 (hodnoty)'!G21</f>
        <v>240</v>
      </c>
      <c r="H21" s="3">
        <f>'Vklady - 1Q2011 (hodnoty)'!H21</f>
        <v>132</v>
      </c>
      <c r="I21" s="3">
        <f>'Vklady - 1Q2011 (hodnoty)'!I21</f>
        <v>11</v>
      </c>
      <c r="J21" s="3">
        <f>'Vklady - 1Q2011 (hodnoty)'!J21</f>
        <v>211</v>
      </c>
      <c r="K21" s="3">
        <f>'Vklady - 1Q2011 (hodnoty)'!K21</f>
        <v>24</v>
      </c>
      <c r="L21" s="3">
        <f>'Vklady - 1Q2011 (hodnoty)'!L21</f>
        <v>0</v>
      </c>
      <c r="M21" s="13">
        <f>'Vklady - 1Q2011 (hodnoty)'!M21/'Vklady - 1Q2011 (hodnoty)'!D21</f>
        <v>0.1673024523160763</v>
      </c>
      <c r="N21" s="13">
        <f>'Vklady - 1Q2011 (hodnoty)'!N21/'Vklady - 1Q2011 (hodnoty)'!D21</f>
        <v>0.19128065395095367</v>
      </c>
      <c r="O21" s="13">
        <f>'Vklady - 1Q2011 (hodnoty)'!O21/'Vklady - 1Q2011 (hodnoty)'!D21</f>
        <v>0.007629427792915531</v>
      </c>
      <c r="P21" s="13">
        <f>'Vklady - 1Q2011 (hodnoty)'!P21/'Vklady - 1Q2011 (hodnoty)'!D21</f>
        <v>0</v>
      </c>
    </row>
    <row r="22" spans="1:16" ht="12.75">
      <c r="A22" s="3" t="str">
        <f>'Vklady - 1Q2011 (hodnoty)'!A22</f>
        <v>Středočeský kraj</v>
      </c>
      <c r="B22" s="5" t="str">
        <f>'Vklady - 1Q2011 (hodnoty)'!B22</f>
        <v>Beroun</v>
      </c>
      <c r="C22" s="3">
        <f>'Vklady - 1Q2011 (hodnoty)'!C22</f>
        <v>1481</v>
      </c>
      <c r="D22" s="3">
        <f>'Vklady - 1Q2011 (hodnoty)'!D22</f>
        <v>1574</v>
      </c>
      <c r="E22" s="13">
        <f>'Vklady - 1Q2011 (hodnoty)'!E22/'Vklady - 1Q2011 (hodnoty)'!D22</f>
        <v>0.5451080050825922</v>
      </c>
      <c r="F22" s="3">
        <f>'Vklady - 1Q2011 (hodnoty)'!F22</f>
        <v>1117</v>
      </c>
      <c r="G22" s="3">
        <f>'Vklady - 1Q2011 (hodnoty)'!G22</f>
        <v>140</v>
      </c>
      <c r="H22" s="3">
        <f>'Vklady - 1Q2011 (hodnoty)'!H22</f>
        <v>96</v>
      </c>
      <c r="I22" s="3">
        <f>'Vklady - 1Q2011 (hodnoty)'!I22</f>
        <v>2</v>
      </c>
      <c r="J22" s="3">
        <f>'Vklady - 1Q2011 (hodnoty)'!J22</f>
        <v>95</v>
      </c>
      <c r="K22" s="3">
        <f>'Vklady - 1Q2011 (hodnoty)'!K22</f>
        <v>18</v>
      </c>
      <c r="L22" s="3">
        <f>'Vklady - 1Q2011 (hodnoty)'!L22</f>
        <v>0</v>
      </c>
      <c r="M22" s="13">
        <f>'Vklady - 1Q2011 (hodnoty)'!M22/'Vklady - 1Q2011 (hodnoty)'!D22</f>
        <v>0.241423125794155</v>
      </c>
      <c r="N22" s="13">
        <f>'Vklady - 1Q2011 (hodnoty)'!N22/'Vklady - 1Q2011 (hodnoty)'!D22</f>
        <v>0.20012706480304956</v>
      </c>
      <c r="O22" s="13">
        <f>'Vklady - 1Q2011 (hodnoty)'!O22/'Vklady - 1Q2011 (hodnoty)'!D22</f>
        <v>0.013341804320203304</v>
      </c>
      <c r="P22" s="13">
        <f>'Vklady - 1Q2011 (hodnoty)'!P22/'Vklady - 1Q2011 (hodnoty)'!D22</f>
        <v>0</v>
      </c>
    </row>
    <row r="23" spans="1:16" ht="12.75">
      <c r="A23" s="3" t="str">
        <f>'Vklady - 1Q2011 (hodnoty)'!A23</f>
        <v>Jihomoravský kraj</v>
      </c>
      <c r="B23" s="5" t="str">
        <f>'Vklady - 1Q2011 (hodnoty)'!B23</f>
        <v>Blansko</v>
      </c>
      <c r="C23" s="3">
        <f>'Vklady - 1Q2011 (hodnoty)'!C23</f>
        <v>749</v>
      </c>
      <c r="D23" s="3">
        <f>'Vklady - 1Q2011 (hodnoty)'!D23</f>
        <v>839</v>
      </c>
      <c r="E23" s="13">
        <f>'Vklady - 1Q2011 (hodnoty)'!E23/'Vklady - 1Q2011 (hodnoty)'!D23</f>
        <v>0.5923718712753278</v>
      </c>
      <c r="F23" s="3">
        <f>'Vklady - 1Q2011 (hodnoty)'!F23</f>
        <v>644</v>
      </c>
      <c r="G23" s="3">
        <f>'Vklady - 1Q2011 (hodnoty)'!G23</f>
        <v>78</v>
      </c>
      <c r="H23" s="3">
        <f>'Vklady - 1Q2011 (hodnoty)'!H23</f>
        <v>53</v>
      </c>
      <c r="I23" s="3">
        <f>'Vklady - 1Q2011 (hodnoty)'!I23</f>
        <v>7</v>
      </c>
      <c r="J23" s="3">
        <f>'Vklady - 1Q2011 (hodnoty)'!J23</f>
        <v>121</v>
      </c>
      <c r="K23" s="3">
        <f>'Vklady - 1Q2011 (hodnoty)'!K23</f>
        <v>2</v>
      </c>
      <c r="L23" s="3">
        <f>'Vklady - 1Q2011 (hodnoty)'!L23</f>
        <v>0</v>
      </c>
      <c r="M23" s="13">
        <f>'Vklady - 1Q2011 (hodnoty)'!M23/'Vklady - 1Q2011 (hodnoty)'!D23</f>
        <v>0.25744934445768775</v>
      </c>
      <c r="N23" s="13">
        <f>'Vklady - 1Q2011 (hodnoty)'!N23/'Vklady - 1Q2011 (hodnoty)'!D23</f>
        <v>0.13706793802145412</v>
      </c>
      <c r="O23" s="13">
        <f>'Vklady - 1Q2011 (hodnoty)'!O23/'Vklady - 1Q2011 (hodnoty)'!D23</f>
        <v>0.013110846245530394</v>
      </c>
      <c r="P23" s="13">
        <f>'Vklady - 1Q2011 (hodnoty)'!P23/'Vklady - 1Q2011 (hodnoty)'!D23</f>
        <v>0</v>
      </c>
    </row>
    <row r="24" spans="1:16" ht="12.75">
      <c r="A24" s="3" t="str">
        <f>'Vklady - 1Q2011 (hodnoty)'!A24</f>
        <v>Jihomoravský kraj</v>
      </c>
      <c r="B24" s="5" t="str">
        <f>'Vklady - 1Q2011 (hodnoty)'!B24</f>
        <v>Boskovice</v>
      </c>
      <c r="C24" s="3">
        <f>'Vklady - 1Q2011 (hodnoty)'!C24</f>
        <v>697</v>
      </c>
      <c r="D24" s="3">
        <f>'Vklady - 1Q2011 (hodnoty)'!D24</f>
        <v>747</v>
      </c>
      <c r="E24" s="13">
        <f>'Vklady - 1Q2011 (hodnoty)'!E24/'Vklady - 1Q2011 (hodnoty)'!D24</f>
        <v>0.6506024096385542</v>
      </c>
      <c r="F24" s="3">
        <f>'Vklady - 1Q2011 (hodnoty)'!F24</f>
        <v>728</v>
      </c>
      <c r="G24" s="3">
        <f>'Vklady - 1Q2011 (hodnoty)'!G24</f>
        <v>74</v>
      </c>
      <c r="H24" s="3">
        <f>'Vklady - 1Q2011 (hodnoty)'!H24</f>
        <v>53</v>
      </c>
      <c r="I24" s="3">
        <f>'Vklady - 1Q2011 (hodnoty)'!I24</f>
        <v>1</v>
      </c>
      <c r="J24" s="3">
        <f>'Vklady - 1Q2011 (hodnoty)'!J24</f>
        <v>54</v>
      </c>
      <c r="K24" s="3">
        <f>'Vklady - 1Q2011 (hodnoty)'!K24</f>
        <v>0</v>
      </c>
      <c r="L24" s="3">
        <f>'Vklady - 1Q2011 (hodnoty)'!L24</f>
        <v>0</v>
      </c>
      <c r="M24" s="13">
        <f>'Vklady - 1Q2011 (hodnoty)'!M24/'Vklady - 1Q2011 (hodnoty)'!D24</f>
        <v>0.17938420348058903</v>
      </c>
      <c r="N24" s="13">
        <f>'Vklady - 1Q2011 (hodnoty)'!N24/'Vklady - 1Q2011 (hodnoty)'!D24</f>
        <v>0.16198125836680052</v>
      </c>
      <c r="O24" s="13">
        <f>'Vklady - 1Q2011 (hodnoty)'!O24/'Vklady - 1Q2011 (hodnoty)'!D24</f>
        <v>0.008032128514056224</v>
      </c>
      <c r="P24" s="13">
        <f>'Vklady - 1Q2011 (hodnoty)'!P24/'Vklady - 1Q2011 (hodnoty)'!D24</f>
        <v>0</v>
      </c>
    </row>
    <row r="25" spans="1:16" ht="12.75">
      <c r="A25" s="3" t="str">
        <f>'Vklady - 1Q2011 (hodnoty)'!A25</f>
        <v>Jihomoravský kraj</v>
      </c>
      <c r="B25" s="5" t="str">
        <f>'Vklady - 1Q2011 (hodnoty)'!B25</f>
        <v>Brno-město</v>
      </c>
      <c r="C25" s="3">
        <f>'Vklady - 1Q2011 (hodnoty)'!C25</f>
        <v>5401</v>
      </c>
      <c r="D25" s="3">
        <f>'Vklady - 1Q2011 (hodnoty)'!D25</f>
        <v>5607</v>
      </c>
      <c r="E25" s="13">
        <f>'Vklady - 1Q2011 (hodnoty)'!E25/'Vklady - 1Q2011 (hodnoty)'!D25</f>
        <v>0.7137506688068486</v>
      </c>
      <c r="F25" s="3">
        <f>'Vklady - 1Q2011 (hodnoty)'!F25</f>
        <v>952</v>
      </c>
      <c r="G25" s="3">
        <f>'Vklady - 1Q2011 (hodnoty)'!G25</f>
        <v>427</v>
      </c>
      <c r="H25" s="3">
        <f>'Vklady - 1Q2011 (hodnoty)'!H25</f>
        <v>205</v>
      </c>
      <c r="I25" s="3">
        <f>'Vklady - 1Q2011 (hodnoty)'!I25</f>
        <v>10</v>
      </c>
      <c r="J25" s="3">
        <f>'Vklady - 1Q2011 (hodnoty)'!J25</f>
        <v>2694</v>
      </c>
      <c r="K25" s="3">
        <f>'Vklady - 1Q2011 (hodnoty)'!K25</f>
        <v>363</v>
      </c>
      <c r="L25" s="3">
        <f>'Vklady - 1Q2011 (hodnoty)'!L25</f>
        <v>1</v>
      </c>
      <c r="M25" s="13">
        <f>'Vklady - 1Q2011 (hodnoty)'!M25/'Vklady - 1Q2011 (hodnoty)'!D25</f>
        <v>0.2111646156589977</v>
      </c>
      <c r="N25" s="13">
        <f>'Vklady - 1Q2011 (hodnoty)'!N25/'Vklady - 1Q2011 (hodnoty)'!D25</f>
        <v>0.06705903335116818</v>
      </c>
      <c r="O25" s="13">
        <f>'Vklady - 1Q2011 (hodnoty)'!O25/'Vklady - 1Q2011 (hodnoty)'!D25</f>
        <v>0.008025682182985553</v>
      </c>
      <c r="P25" s="13">
        <f>'Vklady - 1Q2011 (hodnoty)'!P25/'Vklady - 1Q2011 (hodnoty)'!D25</f>
        <v>0</v>
      </c>
    </row>
    <row r="26" spans="1:16" ht="12.75">
      <c r="A26" s="3" t="str">
        <f>'Vklady - 1Q2011 (hodnoty)'!A26</f>
        <v>Jihomoravský kraj</v>
      </c>
      <c r="B26" s="5" t="str">
        <f>'Vklady - 1Q2011 (hodnoty)'!B26</f>
        <v>Brno-venkov</v>
      </c>
      <c r="C26" s="3">
        <f>'Vklady - 1Q2011 (hodnoty)'!C26</f>
        <v>3805</v>
      </c>
      <c r="D26" s="3">
        <f>'Vklady - 1Q2011 (hodnoty)'!D26</f>
        <v>4048</v>
      </c>
      <c r="E26" s="13">
        <f>'Vklady - 1Q2011 (hodnoty)'!E26/'Vklady - 1Q2011 (hodnoty)'!D26</f>
        <v>0.6042490118577075</v>
      </c>
      <c r="F26" s="3">
        <f>'Vklady - 1Q2011 (hodnoty)'!F26</f>
        <v>3176</v>
      </c>
      <c r="G26" s="3">
        <f>'Vklady - 1Q2011 (hodnoty)'!G26</f>
        <v>534</v>
      </c>
      <c r="H26" s="3">
        <f>'Vklady - 1Q2011 (hodnoty)'!H26</f>
        <v>396</v>
      </c>
      <c r="I26" s="3">
        <f>'Vklady - 1Q2011 (hodnoty)'!I26</f>
        <v>22</v>
      </c>
      <c r="J26" s="3">
        <f>'Vklady - 1Q2011 (hodnoty)'!J26</f>
        <v>464</v>
      </c>
      <c r="K26" s="3">
        <f>'Vklady - 1Q2011 (hodnoty)'!K26</f>
        <v>50</v>
      </c>
      <c r="L26" s="3">
        <f>'Vklady - 1Q2011 (hodnoty)'!L26</f>
        <v>0</v>
      </c>
      <c r="M26" s="13">
        <f>'Vklady - 1Q2011 (hodnoty)'!M26/'Vklady - 1Q2011 (hodnoty)'!D26</f>
        <v>0.21417984189723321</v>
      </c>
      <c r="N26" s="13">
        <f>'Vklady - 1Q2011 (hodnoty)'!N26/'Vklady - 1Q2011 (hodnoty)'!D26</f>
        <v>0.1692193675889328</v>
      </c>
      <c r="O26" s="13">
        <f>'Vklady - 1Q2011 (hodnoty)'!O26/'Vklady - 1Q2011 (hodnoty)'!D26</f>
        <v>0.012351778656126482</v>
      </c>
      <c r="P26" s="13">
        <f>'Vklady - 1Q2011 (hodnoty)'!P26/'Vklady - 1Q2011 (hodnoty)'!D26</f>
        <v>0</v>
      </c>
    </row>
    <row r="27" spans="1:16" ht="12.75">
      <c r="A27" s="3" t="str">
        <f>'Vklady - 1Q2011 (hodnoty)'!A27</f>
        <v>Moravskoslezský kraj</v>
      </c>
      <c r="B27" s="5" t="str">
        <f>'Vklady - 1Q2011 (hodnoty)'!B27</f>
        <v>Bruntál</v>
      </c>
      <c r="C27" s="3">
        <f>'Vklady - 1Q2011 (hodnoty)'!C27</f>
        <v>576</v>
      </c>
      <c r="D27" s="3">
        <f>'Vklady - 1Q2011 (hodnoty)'!D27</f>
        <v>612</v>
      </c>
      <c r="E27" s="13">
        <f>'Vklady - 1Q2011 (hodnoty)'!E27/'Vklady - 1Q2011 (hodnoty)'!D27</f>
        <v>0.6584967320261438</v>
      </c>
      <c r="F27" s="3">
        <f>'Vklady - 1Q2011 (hodnoty)'!F27</f>
        <v>717</v>
      </c>
      <c r="G27" s="3">
        <f>'Vklady - 1Q2011 (hodnoty)'!G27</f>
        <v>114</v>
      </c>
      <c r="H27" s="3">
        <f>'Vklady - 1Q2011 (hodnoty)'!H27</f>
        <v>76</v>
      </c>
      <c r="I27" s="3">
        <f>'Vklady - 1Q2011 (hodnoty)'!I27</f>
        <v>0</v>
      </c>
      <c r="J27" s="3">
        <f>'Vklady - 1Q2011 (hodnoty)'!J27</f>
        <v>87</v>
      </c>
      <c r="K27" s="3">
        <f>'Vklady - 1Q2011 (hodnoty)'!K27</f>
        <v>0</v>
      </c>
      <c r="L27" s="3">
        <f>'Vklady - 1Q2011 (hodnoty)'!L27</f>
        <v>0</v>
      </c>
      <c r="M27" s="13">
        <f>'Vklady - 1Q2011 (hodnoty)'!M27/'Vklady - 1Q2011 (hodnoty)'!D27</f>
        <v>0.21405228758169934</v>
      </c>
      <c r="N27" s="13">
        <f>'Vklady - 1Q2011 (hodnoty)'!N27/'Vklady - 1Q2011 (hodnoty)'!D27</f>
        <v>0.11274509803921569</v>
      </c>
      <c r="O27" s="13">
        <f>'Vklady - 1Q2011 (hodnoty)'!O27/'Vklady - 1Q2011 (hodnoty)'!D27</f>
        <v>0.014705882352941176</v>
      </c>
      <c r="P27" s="13">
        <f>'Vklady - 1Q2011 (hodnoty)'!P27/'Vklady - 1Q2011 (hodnoty)'!D27</f>
        <v>0</v>
      </c>
    </row>
    <row r="28" spans="1:16" ht="12.75">
      <c r="A28" s="3" t="str">
        <f>'Vklady - 1Q2011 (hodnoty)'!A28</f>
        <v>Jihomoravský kraj</v>
      </c>
      <c r="B28" s="5" t="str">
        <f>'Vklady - 1Q2011 (hodnoty)'!B28</f>
        <v>Břeclav</v>
      </c>
      <c r="C28" s="3">
        <f>'Vklady - 1Q2011 (hodnoty)'!C28</f>
        <v>1132</v>
      </c>
      <c r="D28" s="3">
        <f>'Vklady - 1Q2011 (hodnoty)'!D28</f>
        <v>1249</v>
      </c>
      <c r="E28" s="13">
        <f>'Vklady - 1Q2011 (hodnoty)'!E28/'Vklady - 1Q2011 (hodnoty)'!D28</f>
        <v>0.6805444355484388</v>
      </c>
      <c r="F28" s="3">
        <f>'Vklady - 1Q2011 (hodnoty)'!F28</f>
        <v>842</v>
      </c>
      <c r="G28" s="3">
        <f>'Vklady - 1Q2011 (hodnoty)'!G28</f>
        <v>186</v>
      </c>
      <c r="H28" s="3">
        <f>'Vklady - 1Q2011 (hodnoty)'!H28</f>
        <v>101</v>
      </c>
      <c r="I28" s="3">
        <f>'Vklady - 1Q2011 (hodnoty)'!I28</f>
        <v>10</v>
      </c>
      <c r="J28" s="3">
        <f>'Vklady - 1Q2011 (hodnoty)'!J28</f>
        <v>217</v>
      </c>
      <c r="K28" s="3">
        <f>'Vklady - 1Q2011 (hodnoty)'!K28</f>
        <v>0</v>
      </c>
      <c r="L28" s="3">
        <f>'Vklady - 1Q2011 (hodnoty)'!L28</f>
        <v>0</v>
      </c>
      <c r="M28" s="13">
        <f>'Vklady - 1Q2011 (hodnoty)'!M28/'Vklady - 1Q2011 (hodnoty)'!D28</f>
        <v>0.20656525220176142</v>
      </c>
      <c r="N28" s="13">
        <f>'Vklady - 1Q2011 (hodnoty)'!N28/'Vklady - 1Q2011 (hodnoty)'!D28</f>
        <v>0.1088871096877502</v>
      </c>
      <c r="O28" s="13">
        <f>'Vklady - 1Q2011 (hodnoty)'!O28/'Vklady - 1Q2011 (hodnoty)'!D28</f>
        <v>0.0040032025620496394</v>
      </c>
      <c r="P28" s="13">
        <f>'Vklady - 1Q2011 (hodnoty)'!P28/'Vklady - 1Q2011 (hodnoty)'!D28</f>
        <v>0</v>
      </c>
    </row>
    <row r="29" spans="1:16" ht="12.75">
      <c r="A29" s="3" t="str">
        <f>'Vklady - 1Q2011 (hodnoty)'!A29</f>
        <v>Vysočina</v>
      </c>
      <c r="B29" s="5" t="str">
        <f>'Vklady - 1Q2011 (hodnoty)'!B29</f>
        <v>Bystřice nad Pernštejnem</v>
      </c>
      <c r="C29" s="3">
        <f>'Vklady - 1Q2011 (hodnoty)'!C29</f>
        <v>283</v>
      </c>
      <c r="D29" s="3">
        <f>'Vklady - 1Q2011 (hodnoty)'!D29</f>
        <v>311</v>
      </c>
      <c r="E29" s="13">
        <f>'Vklady - 1Q2011 (hodnoty)'!E29/'Vklady - 1Q2011 (hodnoty)'!D29</f>
        <v>0.707395498392283</v>
      </c>
      <c r="F29" s="3">
        <f>'Vklady - 1Q2011 (hodnoty)'!F29</f>
        <v>590</v>
      </c>
      <c r="G29" s="3">
        <f>'Vklady - 1Q2011 (hodnoty)'!G29</f>
        <v>33</v>
      </c>
      <c r="H29" s="3">
        <f>'Vklady - 1Q2011 (hodnoty)'!H29</f>
        <v>14</v>
      </c>
      <c r="I29" s="3">
        <f>'Vklady - 1Q2011 (hodnoty)'!I29</f>
        <v>2</v>
      </c>
      <c r="J29" s="3">
        <f>'Vklady - 1Q2011 (hodnoty)'!J29</f>
        <v>5</v>
      </c>
      <c r="K29" s="3">
        <f>'Vklady - 1Q2011 (hodnoty)'!K29</f>
        <v>0</v>
      </c>
      <c r="L29" s="3">
        <f>'Vklady - 1Q2011 (hodnoty)'!L29</f>
        <v>0</v>
      </c>
      <c r="M29" s="13">
        <f>'Vklady - 1Q2011 (hodnoty)'!M29/'Vklady - 1Q2011 (hodnoty)'!D29</f>
        <v>0.08360128617363344</v>
      </c>
      <c r="N29" s="13">
        <f>'Vklady - 1Q2011 (hodnoty)'!N29/'Vklady - 1Q2011 (hodnoty)'!D29</f>
        <v>0.18006430868167203</v>
      </c>
      <c r="O29" s="13">
        <f>'Vklady - 1Q2011 (hodnoty)'!O29/'Vklady - 1Q2011 (hodnoty)'!D29</f>
        <v>0.028938906752411574</v>
      </c>
      <c r="P29" s="13">
        <f>'Vklady - 1Q2011 (hodnoty)'!P29/'Vklady - 1Q2011 (hodnoty)'!D29</f>
        <v>0</v>
      </c>
    </row>
    <row r="30" spans="1:16" ht="12.75">
      <c r="A30" s="3" t="str">
        <f>'Vklady - 1Q2011 (hodnoty)'!A30</f>
        <v>Liberecký kraj</v>
      </c>
      <c r="B30" s="5" t="str">
        <f>'Vklady - 1Q2011 (hodnoty)'!B30</f>
        <v>Česká Lípa</v>
      </c>
      <c r="C30" s="3">
        <f>'Vklady - 1Q2011 (hodnoty)'!C30</f>
        <v>1535</v>
      </c>
      <c r="D30" s="3">
        <f>'Vklady - 1Q2011 (hodnoty)'!D30</f>
        <v>1615</v>
      </c>
      <c r="E30" s="13">
        <f>'Vklady - 1Q2011 (hodnoty)'!E30/'Vklady - 1Q2011 (hodnoty)'!D30</f>
        <v>0.6371517027863777</v>
      </c>
      <c r="F30" s="3">
        <f>'Vklady - 1Q2011 (hodnoty)'!F30</f>
        <v>897</v>
      </c>
      <c r="G30" s="3">
        <f>'Vklady - 1Q2011 (hodnoty)'!G30</f>
        <v>249</v>
      </c>
      <c r="H30" s="3">
        <f>'Vklady - 1Q2011 (hodnoty)'!H30</f>
        <v>118</v>
      </c>
      <c r="I30" s="3">
        <f>'Vklady - 1Q2011 (hodnoty)'!I30</f>
        <v>1</v>
      </c>
      <c r="J30" s="3">
        <f>'Vklady - 1Q2011 (hodnoty)'!J30</f>
        <v>305</v>
      </c>
      <c r="K30" s="3">
        <f>'Vklady - 1Q2011 (hodnoty)'!K30</f>
        <v>0</v>
      </c>
      <c r="L30" s="3">
        <f>'Vklady - 1Q2011 (hodnoty)'!L30</f>
        <v>0</v>
      </c>
      <c r="M30" s="13">
        <f>'Vklady - 1Q2011 (hodnoty)'!M30/'Vklady - 1Q2011 (hodnoty)'!D30</f>
        <v>0.17647058823529413</v>
      </c>
      <c r="N30" s="13">
        <f>'Vklady - 1Q2011 (hodnoty)'!N30/'Vklady - 1Q2011 (hodnoty)'!D30</f>
        <v>0.16718266253869968</v>
      </c>
      <c r="O30" s="13">
        <f>'Vklady - 1Q2011 (hodnoty)'!O30/'Vklady - 1Q2011 (hodnoty)'!D30</f>
        <v>0.019195046439628483</v>
      </c>
      <c r="P30" s="13">
        <f>'Vklady - 1Q2011 (hodnoty)'!P30/'Vklady - 1Q2011 (hodnoty)'!D30</f>
        <v>0</v>
      </c>
    </row>
    <row r="31" spans="1:16" ht="12.75">
      <c r="A31" s="3" t="str">
        <f>'Vklady - 1Q2011 (hodnoty)'!A31</f>
        <v>Jihočeský kraj</v>
      </c>
      <c r="B31" s="5" t="str">
        <f>'Vklady - 1Q2011 (hodnoty)'!B31</f>
        <v>České Budějovice</v>
      </c>
      <c r="C31" s="3">
        <f>'Vklady - 1Q2011 (hodnoty)'!C31</f>
        <v>3038</v>
      </c>
      <c r="D31" s="3">
        <f>'Vklady - 1Q2011 (hodnoty)'!D31</f>
        <v>3231</v>
      </c>
      <c r="E31" s="13">
        <f>'Vklady - 1Q2011 (hodnoty)'!E31/'Vklady - 1Q2011 (hodnoty)'!D31</f>
        <v>0.4744661095636026</v>
      </c>
      <c r="F31" s="3">
        <f>'Vklady - 1Q2011 (hodnoty)'!F31</f>
        <v>2838</v>
      </c>
      <c r="G31" s="3">
        <f>'Vklady - 1Q2011 (hodnoty)'!G31</f>
        <v>286</v>
      </c>
      <c r="H31" s="3">
        <f>'Vklady - 1Q2011 (hodnoty)'!H31</f>
        <v>189</v>
      </c>
      <c r="I31" s="3">
        <f>'Vklady - 1Q2011 (hodnoty)'!I31</f>
        <v>19</v>
      </c>
      <c r="J31" s="3">
        <f>'Vklady - 1Q2011 (hodnoty)'!J31</f>
        <v>302</v>
      </c>
      <c r="K31" s="3">
        <f>'Vklady - 1Q2011 (hodnoty)'!K31</f>
        <v>24</v>
      </c>
      <c r="L31" s="3">
        <f>'Vklady - 1Q2011 (hodnoty)'!L31</f>
        <v>0</v>
      </c>
      <c r="M31" s="13">
        <f>'Vklady - 1Q2011 (hodnoty)'!M31/'Vklady - 1Q2011 (hodnoty)'!D31</f>
        <v>0.21386567626121944</v>
      </c>
      <c r="N31" s="13">
        <f>'Vklady - 1Q2011 (hodnoty)'!N31/'Vklady - 1Q2011 (hodnoty)'!D31</f>
        <v>0.29124110182606006</v>
      </c>
      <c r="O31" s="13">
        <f>'Vklady - 1Q2011 (hodnoty)'!O31/'Vklady - 1Q2011 (hodnoty)'!D31</f>
        <v>0.02042711234911792</v>
      </c>
      <c r="P31" s="13">
        <f>'Vklady - 1Q2011 (hodnoty)'!P31/'Vklady - 1Q2011 (hodnoty)'!D31</f>
        <v>0</v>
      </c>
    </row>
    <row r="32" spans="1:16" ht="12.75">
      <c r="A32" s="3" t="str">
        <f>'Vklady - 1Q2011 (hodnoty)'!A32</f>
        <v>Jihočeský kraj</v>
      </c>
      <c r="B32" s="5" t="str">
        <f>'Vklady - 1Q2011 (hodnoty)'!B32</f>
        <v>Český Krumlov</v>
      </c>
      <c r="C32" s="3">
        <f>'Vklady - 1Q2011 (hodnoty)'!C32</f>
        <v>876</v>
      </c>
      <c r="D32" s="3">
        <f>'Vklady - 1Q2011 (hodnoty)'!D32</f>
        <v>1006</v>
      </c>
      <c r="E32" s="13">
        <f>'Vklady - 1Q2011 (hodnoty)'!E32/'Vklady - 1Q2011 (hodnoty)'!D32</f>
        <v>0.5238568588469185</v>
      </c>
      <c r="F32" s="3">
        <f>'Vklady - 1Q2011 (hodnoty)'!F32</f>
        <v>740</v>
      </c>
      <c r="G32" s="3">
        <f>'Vklady - 1Q2011 (hodnoty)'!G32</f>
        <v>89</v>
      </c>
      <c r="H32" s="3">
        <f>'Vklady - 1Q2011 (hodnoty)'!H32</f>
        <v>60</v>
      </c>
      <c r="I32" s="3">
        <f>'Vklady - 1Q2011 (hodnoty)'!I32</f>
        <v>0</v>
      </c>
      <c r="J32" s="3">
        <f>'Vklady - 1Q2011 (hodnoty)'!J32</f>
        <v>130</v>
      </c>
      <c r="K32" s="3">
        <f>'Vklady - 1Q2011 (hodnoty)'!K32</f>
        <v>0</v>
      </c>
      <c r="L32" s="3">
        <f>'Vklady - 1Q2011 (hodnoty)'!L32</f>
        <v>0</v>
      </c>
      <c r="M32" s="13">
        <f>'Vklady - 1Q2011 (hodnoty)'!M32/'Vklady - 1Q2011 (hodnoty)'!D32</f>
        <v>0.23856858846918488</v>
      </c>
      <c r="N32" s="13">
        <f>'Vklady - 1Q2011 (hodnoty)'!N32/'Vklady - 1Q2011 (hodnoty)'!D32</f>
        <v>0.22664015904572565</v>
      </c>
      <c r="O32" s="13">
        <f>'Vklady - 1Q2011 (hodnoty)'!O32/'Vklady - 1Q2011 (hodnoty)'!D32</f>
        <v>0.010934393638170975</v>
      </c>
      <c r="P32" s="13">
        <f>'Vklady - 1Q2011 (hodnoty)'!P32/'Vklady - 1Q2011 (hodnoty)'!D32</f>
        <v>0</v>
      </c>
    </row>
    <row r="33" spans="1:16" ht="12.75">
      <c r="A33" s="3" t="str">
        <f>'Vklady - 1Q2011 (hodnoty)'!A33</f>
        <v>Jihočeský kraj</v>
      </c>
      <c r="B33" s="5" t="str">
        <f>'Vklady - 1Q2011 (hodnoty)'!B33</f>
        <v>Dačice</v>
      </c>
      <c r="C33" s="3">
        <f>'Vklady - 1Q2011 (hodnoty)'!C33</f>
        <v>337</v>
      </c>
      <c r="D33" s="3">
        <f>'Vklady - 1Q2011 (hodnoty)'!D33</f>
        <v>355</v>
      </c>
      <c r="E33" s="13">
        <f>'Vklady - 1Q2011 (hodnoty)'!E33/'Vklady - 1Q2011 (hodnoty)'!D33</f>
        <v>0.6563380281690141</v>
      </c>
      <c r="F33" s="3">
        <f>'Vklady - 1Q2011 (hodnoty)'!F33</f>
        <v>647</v>
      </c>
      <c r="G33" s="3">
        <f>'Vklady - 1Q2011 (hodnoty)'!G33</f>
        <v>64</v>
      </c>
      <c r="H33" s="3">
        <f>'Vklady - 1Q2011 (hodnoty)'!H33</f>
        <v>37</v>
      </c>
      <c r="I33" s="3">
        <f>'Vklady - 1Q2011 (hodnoty)'!I33</f>
        <v>0</v>
      </c>
      <c r="J33" s="3">
        <f>'Vklady - 1Q2011 (hodnoty)'!J33</f>
        <v>27</v>
      </c>
      <c r="K33" s="3">
        <f>'Vklady - 1Q2011 (hodnoty)'!K33</f>
        <v>0</v>
      </c>
      <c r="L33" s="3">
        <f>'Vklady - 1Q2011 (hodnoty)'!L33</f>
        <v>0</v>
      </c>
      <c r="M33" s="13">
        <f>'Vklady - 1Q2011 (hodnoty)'!M33/'Vklady - 1Q2011 (hodnoty)'!D33</f>
        <v>0.16619718309859155</v>
      </c>
      <c r="N33" s="13">
        <f>'Vklady - 1Q2011 (hodnoty)'!N33/'Vklady - 1Q2011 (hodnoty)'!D33</f>
        <v>0.16901408450704225</v>
      </c>
      <c r="O33" s="13">
        <f>'Vklady - 1Q2011 (hodnoty)'!O33/'Vklady - 1Q2011 (hodnoty)'!D33</f>
        <v>0.008450704225352112</v>
      </c>
      <c r="P33" s="13">
        <f>'Vklady - 1Q2011 (hodnoty)'!P33/'Vklady - 1Q2011 (hodnoty)'!D33</f>
        <v>0</v>
      </c>
    </row>
    <row r="34" spans="1:16" ht="12.75">
      <c r="A34" s="3" t="str">
        <f>'Vklady - 1Q2011 (hodnoty)'!A34</f>
        <v>Ústecký kraj</v>
      </c>
      <c r="B34" s="5" t="str">
        <f>'Vklady - 1Q2011 (hodnoty)'!B34</f>
        <v>Děčín</v>
      </c>
      <c r="C34" s="3">
        <f>'Vklady - 1Q2011 (hodnoty)'!C34</f>
        <v>934</v>
      </c>
      <c r="D34" s="3">
        <f>'Vklady - 1Q2011 (hodnoty)'!D34</f>
        <v>978</v>
      </c>
      <c r="E34" s="13">
        <f>'Vklady - 1Q2011 (hodnoty)'!E34/'Vklady - 1Q2011 (hodnoty)'!D34</f>
        <v>0.647239263803681</v>
      </c>
      <c r="F34" s="3">
        <f>'Vklady - 1Q2011 (hodnoty)'!F34</f>
        <v>710</v>
      </c>
      <c r="G34" s="3">
        <f>'Vklady - 1Q2011 (hodnoty)'!G34</f>
        <v>138</v>
      </c>
      <c r="H34" s="3">
        <f>'Vklady - 1Q2011 (hodnoty)'!H34</f>
        <v>64</v>
      </c>
      <c r="I34" s="3">
        <f>'Vklady - 1Q2011 (hodnoty)'!I34</f>
        <v>1</v>
      </c>
      <c r="J34" s="3">
        <f>'Vklady - 1Q2011 (hodnoty)'!J34</f>
        <v>184</v>
      </c>
      <c r="K34" s="3">
        <f>'Vklady - 1Q2011 (hodnoty)'!K34</f>
        <v>2</v>
      </c>
      <c r="L34" s="3">
        <f>'Vklady - 1Q2011 (hodnoty)'!L34</f>
        <v>0</v>
      </c>
      <c r="M34" s="13">
        <f>'Vklady - 1Q2011 (hodnoty)'!M34/'Vklady - 1Q2011 (hodnoty)'!D34</f>
        <v>0.2085889570552147</v>
      </c>
      <c r="N34" s="13">
        <f>'Vklady - 1Q2011 (hodnoty)'!N34/'Vklady - 1Q2011 (hodnoty)'!D34</f>
        <v>0.13701431492842536</v>
      </c>
      <c r="O34" s="13">
        <f>'Vklady - 1Q2011 (hodnoty)'!O34/'Vklady - 1Q2011 (hodnoty)'!D34</f>
        <v>0.007157464212678937</v>
      </c>
      <c r="P34" s="13">
        <f>'Vklady - 1Q2011 (hodnoty)'!P34/'Vklady - 1Q2011 (hodnoty)'!D34</f>
        <v>0</v>
      </c>
    </row>
    <row r="35" spans="1:16" ht="12.75">
      <c r="A35" s="3" t="str">
        <f>'Vklady - 1Q2011 (hodnoty)'!A35</f>
        <v>Plzeňský kraj</v>
      </c>
      <c r="B35" s="5" t="str">
        <f>'Vklady - 1Q2011 (hodnoty)'!B35</f>
        <v>Domažlice</v>
      </c>
      <c r="C35" s="3">
        <f>'Vklady - 1Q2011 (hodnoty)'!C35</f>
        <v>1007</v>
      </c>
      <c r="D35" s="3">
        <f>'Vklady - 1Q2011 (hodnoty)'!D35</f>
        <v>1062</v>
      </c>
      <c r="E35" s="13">
        <f>'Vklady - 1Q2011 (hodnoty)'!E35/'Vklady - 1Q2011 (hodnoty)'!D35</f>
        <v>0.603578154425612</v>
      </c>
      <c r="F35" s="3">
        <f>'Vklady - 1Q2011 (hodnoty)'!F35</f>
        <v>1184</v>
      </c>
      <c r="G35" s="3">
        <f>'Vklady - 1Q2011 (hodnoty)'!G35</f>
        <v>151</v>
      </c>
      <c r="H35" s="3">
        <f>'Vklady - 1Q2011 (hodnoty)'!H35</f>
        <v>91</v>
      </c>
      <c r="I35" s="3">
        <f>'Vklady - 1Q2011 (hodnoty)'!I35</f>
        <v>7</v>
      </c>
      <c r="J35" s="3">
        <f>'Vklady - 1Q2011 (hodnoty)'!J35</f>
        <v>62</v>
      </c>
      <c r="K35" s="3">
        <f>'Vklady - 1Q2011 (hodnoty)'!K35</f>
        <v>19</v>
      </c>
      <c r="L35" s="3">
        <f>'Vklady - 1Q2011 (hodnoty)'!L35</f>
        <v>0</v>
      </c>
      <c r="M35" s="13">
        <f>'Vklady - 1Q2011 (hodnoty)'!M35/'Vklady - 1Q2011 (hodnoty)'!D35</f>
        <v>0.160075329566855</v>
      </c>
      <c r="N35" s="13">
        <f>'Vklady - 1Q2011 (hodnoty)'!N35/'Vklady - 1Q2011 (hodnoty)'!D35</f>
        <v>0.22693032015065914</v>
      </c>
      <c r="O35" s="13">
        <f>'Vklady - 1Q2011 (hodnoty)'!O35/'Vklady - 1Q2011 (hodnoty)'!D35</f>
        <v>0.009416195856873822</v>
      </c>
      <c r="P35" s="13">
        <f>'Vklady - 1Q2011 (hodnoty)'!P35/'Vklady - 1Q2011 (hodnoty)'!D35</f>
        <v>0</v>
      </c>
    </row>
    <row r="36" spans="1:16" ht="12.75">
      <c r="A36" s="3" t="str">
        <f>'Vklady - 1Q2011 (hodnoty)'!A36</f>
        <v>Moravskoslezský kraj</v>
      </c>
      <c r="B36" s="5" t="str">
        <f>'Vklady - 1Q2011 (hodnoty)'!B36</f>
        <v>Frýdek-Místek</v>
      </c>
      <c r="C36" s="3">
        <f>'Vklady - 1Q2011 (hodnoty)'!C36</f>
        <v>2015</v>
      </c>
      <c r="D36" s="3">
        <f>'Vklady - 1Q2011 (hodnoty)'!D36</f>
        <v>2247</v>
      </c>
      <c r="E36" s="13">
        <f>'Vklady - 1Q2011 (hodnoty)'!E36/'Vklady - 1Q2011 (hodnoty)'!D36</f>
        <v>0.5571873609256787</v>
      </c>
      <c r="F36" s="3">
        <f>'Vklady - 1Q2011 (hodnoty)'!F36</f>
        <v>1070</v>
      </c>
      <c r="G36" s="3">
        <f>'Vklady - 1Q2011 (hodnoty)'!G36</f>
        <v>223</v>
      </c>
      <c r="H36" s="3">
        <f>'Vklady - 1Q2011 (hodnoty)'!H36</f>
        <v>165</v>
      </c>
      <c r="I36" s="3">
        <f>'Vklady - 1Q2011 (hodnoty)'!I36</f>
        <v>5</v>
      </c>
      <c r="J36" s="3">
        <f>'Vklady - 1Q2011 (hodnoty)'!J36</f>
        <v>375</v>
      </c>
      <c r="K36" s="3">
        <f>'Vklady - 1Q2011 (hodnoty)'!K36</f>
        <v>14</v>
      </c>
      <c r="L36" s="3">
        <f>'Vklady - 1Q2011 (hodnoty)'!L36</f>
        <v>0</v>
      </c>
      <c r="M36" s="13">
        <f>'Vklady - 1Q2011 (hodnoty)'!M36/'Vklady - 1Q2011 (hodnoty)'!D36</f>
        <v>0.19759679572763686</v>
      </c>
      <c r="N36" s="13">
        <f>'Vklady - 1Q2011 (hodnoty)'!N36/'Vklady - 1Q2011 (hodnoty)'!D36</f>
        <v>0.23809523809523808</v>
      </c>
      <c r="O36" s="13">
        <f>'Vklady - 1Q2011 (hodnoty)'!O36/'Vklady - 1Q2011 (hodnoty)'!D36</f>
        <v>0.007120605251446373</v>
      </c>
      <c r="P36" s="13">
        <f>'Vklady - 1Q2011 (hodnoty)'!P36/'Vklady - 1Q2011 (hodnoty)'!D36</f>
        <v>0</v>
      </c>
    </row>
    <row r="37" spans="1:16" ht="12.75">
      <c r="A37" s="3" t="str">
        <f>'Vklady - 1Q2011 (hodnoty)'!A37</f>
        <v>Liberecký kraj</v>
      </c>
      <c r="B37" s="5" t="str">
        <f>'Vklady - 1Q2011 (hodnoty)'!B37</f>
        <v>Frýdlant</v>
      </c>
      <c r="C37" s="3">
        <f>'Vklady - 1Q2011 (hodnoty)'!C37</f>
        <v>356</v>
      </c>
      <c r="D37" s="3">
        <f>'Vklady - 1Q2011 (hodnoty)'!D37</f>
        <v>401</v>
      </c>
      <c r="E37" s="13">
        <f>'Vklady - 1Q2011 (hodnoty)'!E37/'Vklady - 1Q2011 (hodnoty)'!D37</f>
        <v>0.5536159600997507</v>
      </c>
      <c r="F37" s="3">
        <f>'Vklady - 1Q2011 (hodnoty)'!F37</f>
        <v>456</v>
      </c>
      <c r="G37" s="3">
        <f>'Vklady - 1Q2011 (hodnoty)'!G37</f>
        <v>68</v>
      </c>
      <c r="H37" s="3">
        <f>'Vklady - 1Q2011 (hodnoty)'!H37</f>
        <v>43</v>
      </c>
      <c r="I37" s="3">
        <f>'Vklady - 1Q2011 (hodnoty)'!I37</f>
        <v>0</v>
      </c>
      <c r="J37" s="3">
        <f>'Vklady - 1Q2011 (hodnoty)'!J37</f>
        <v>55</v>
      </c>
      <c r="K37" s="3">
        <f>'Vklady - 1Q2011 (hodnoty)'!K37</f>
        <v>0</v>
      </c>
      <c r="L37" s="3">
        <f>'Vklady - 1Q2011 (hodnoty)'!L37</f>
        <v>0</v>
      </c>
      <c r="M37" s="13">
        <f>'Vklady - 1Q2011 (hodnoty)'!M37/'Vklady - 1Q2011 (hodnoty)'!D37</f>
        <v>0.26932668329177056</v>
      </c>
      <c r="N37" s="13">
        <f>'Vklady - 1Q2011 (hodnoty)'!N37/'Vklady - 1Q2011 (hodnoty)'!D37</f>
        <v>0.16957605985037408</v>
      </c>
      <c r="O37" s="13">
        <f>'Vklady - 1Q2011 (hodnoty)'!O37/'Vklady - 1Q2011 (hodnoty)'!D37</f>
        <v>0.007481296758104738</v>
      </c>
      <c r="P37" s="13">
        <f>'Vklady - 1Q2011 (hodnoty)'!P37/'Vklady - 1Q2011 (hodnoty)'!D37</f>
        <v>0</v>
      </c>
    </row>
    <row r="38" spans="1:16" ht="12.75">
      <c r="A38" s="3" t="str">
        <f>'Vklady - 1Q2011 (hodnoty)'!A38</f>
        <v>Moravskoslezský kraj</v>
      </c>
      <c r="B38" s="5" t="str">
        <f>'Vklady - 1Q2011 (hodnoty)'!B38</f>
        <v>Havířov</v>
      </c>
      <c r="C38" s="3">
        <f>'Vklady - 1Q2011 (hodnoty)'!C38</f>
        <v>466</v>
      </c>
      <c r="D38" s="3">
        <f>'Vklady - 1Q2011 (hodnoty)'!D38</f>
        <v>496</v>
      </c>
      <c r="E38" s="13">
        <f>'Vklady - 1Q2011 (hodnoty)'!E38/'Vklady - 1Q2011 (hodnoty)'!D38</f>
        <v>0.4778225806451613</v>
      </c>
      <c r="F38" s="3">
        <f>'Vklady - 1Q2011 (hodnoty)'!F38</f>
        <v>181</v>
      </c>
      <c r="G38" s="3">
        <f>'Vklady - 1Q2011 (hodnoty)'!G38</f>
        <v>39</v>
      </c>
      <c r="H38" s="3">
        <f>'Vklady - 1Q2011 (hodnoty)'!H38</f>
        <v>35</v>
      </c>
      <c r="I38" s="3">
        <f>'Vklady - 1Q2011 (hodnoty)'!I38</f>
        <v>0</v>
      </c>
      <c r="J38" s="3">
        <f>'Vklady - 1Q2011 (hodnoty)'!J38</f>
        <v>85</v>
      </c>
      <c r="K38" s="3">
        <f>'Vklady - 1Q2011 (hodnoty)'!K38</f>
        <v>0</v>
      </c>
      <c r="L38" s="3">
        <f>'Vklady - 1Q2011 (hodnoty)'!L38</f>
        <v>0</v>
      </c>
      <c r="M38" s="13">
        <f>'Vklady - 1Q2011 (hodnoty)'!M38/'Vklady - 1Q2011 (hodnoty)'!D38</f>
        <v>0.23387096774193547</v>
      </c>
      <c r="N38" s="13">
        <f>'Vklady - 1Q2011 (hodnoty)'!N38/'Vklady - 1Q2011 (hodnoty)'!D38</f>
        <v>0.28024193548387094</v>
      </c>
      <c r="O38" s="13">
        <f>'Vklady - 1Q2011 (hodnoty)'!O38/'Vklady - 1Q2011 (hodnoty)'!D38</f>
        <v>0.008064516129032258</v>
      </c>
      <c r="P38" s="13">
        <f>'Vklady - 1Q2011 (hodnoty)'!P38/'Vklady - 1Q2011 (hodnoty)'!D38</f>
        <v>0</v>
      </c>
    </row>
    <row r="39" spans="1:16" ht="12.75">
      <c r="A39" s="3" t="str">
        <f>'Vklady - 1Q2011 (hodnoty)'!A39</f>
        <v>Vysočina</v>
      </c>
      <c r="B39" s="5" t="str">
        <f>'Vklady - 1Q2011 (hodnoty)'!B39</f>
        <v>Havlíčkův Brod</v>
      </c>
      <c r="C39" s="3">
        <f>'Vklady - 1Q2011 (hodnoty)'!C39</f>
        <v>1397</v>
      </c>
      <c r="D39" s="3">
        <f>'Vklady - 1Q2011 (hodnoty)'!D39</f>
        <v>1491</v>
      </c>
      <c r="E39" s="13">
        <f>'Vklady - 1Q2011 (hodnoty)'!E39/'Vklady - 1Q2011 (hodnoty)'!D39</f>
        <v>0.6089872568745808</v>
      </c>
      <c r="F39" s="3">
        <f>'Vklady - 1Q2011 (hodnoty)'!F39</f>
        <v>1709</v>
      </c>
      <c r="G39" s="3">
        <f>'Vklady - 1Q2011 (hodnoty)'!G39</f>
        <v>208</v>
      </c>
      <c r="H39" s="3">
        <f>'Vklady - 1Q2011 (hodnoty)'!H39</f>
        <v>120</v>
      </c>
      <c r="I39" s="3">
        <f>'Vklady - 1Q2011 (hodnoty)'!I39</f>
        <v>5</v>
      </c>
      <c r="J39" s="3">
        <f>'Vklady - 1Q2011 (hodnoty)'!J39</f>
        <v>76</v>
      </c>
      <c r="K39" s="3">
        <f>'Vklady - 1Q2011 (hodnoty)'!K39</f>
        <v>6</v>
      </c>
      <c r="L39" s="3">
        <f>'Vklady - 1Q2011 (hodnoty)'!L39</f>
        <v>0</v>
      </c>
      <c r="M39" s="13">
        <f>'Vklady - 1Q2011 (hodnoty)'!M39/'Vklady - 1Q2011 (hodnoty)'!D39</f>
        <v>0.16968477531857815</v>
      </c>
      <c r="N39" s="13">
        <f>'Vklady - 1Q2011 (hodnoty)'!N39/'Vklady - 1Q2011 (hodnoty)'!D39</f>
        <v>0.21260898725687458</v>
      </c>
      <c r="O39" s="13">
        <f>'Vklady - 1Q2011 (hodnoty)'!O39/'Vklady - 1Q2011 (hodnoty)'!D39</f>
        <v>0.008048289738430584</v>
      </c>
      <c r="P39" s="13">
        <f>'Vklady - 1Q2011 (hodnoty)'!P39/'Vklady - 1Q2011 (hodnoty)'!D39</f>
        <v>0.0006706908115358819</v>
      </c>
    </row>
    <row r="40" spans="1:16" ht="12.75">
      <c r="A40" s="3" t="str">
        <f>'Vklady - 1Q2011 (hodnoty)'!A40</f>
        <v>Jihomoravský kraj</v>
      </c>
      <c r="B40" s="5" t="str">
        <f>'Vklady - 1Q2011 (hodnoty)'!B40</f>
        <v>Hodonín</v>
      </c>
      <c r="C40" s="3">
        <f>'Vklady - 1Q2011 (hodnoty)'!C40</f>
        <v>1443</v>
      </c>
      <c r="D40" s="3">
        <f>'Vklady - 1Q2011 (hodnoty)'!D40</f>
        <v>1540</v>
      </c>
      <c r="E40" s="13">
        <f>'Vklady - 1Q2011 (hodnoty)'!E40/'Vklady - 1Q2011 (hodnoty)'!D40</f>
        <v>0.6805194805194805</v>
      </c>
      <c r="F40" s="3">
        <f>'Vklady - 1Q2011 (hodnoty)'!F40</f>
        <v>1670</v>
      </c>
      <c r="G40" s="3">
        <f>'Vklady - 1Q2011 (hodnoty)'!G40</f>
        <v>319</v>
      </c>
      <c r="H40" s="3">
        <f>'Vklady - 1Q2011 (hodnoty)'!H40</f>
        <v>189</v>
      </c>
      <c r="I40" s="3">
        <f>'Vklady - 1Q2011 (hodnoty)'!I40</f>
        <v>3</v>
      </c>
      <c r="J40" s="3">
        <f>'Vklady - 1Q2011 (hodnoty)'!J40</f>
        <v>112</v>
      </c>
      <c r="K40" s="3">
        <f>'Vklady - 1Q2011 (hodnoty)'!K40</f>
        <v>14</v>
      </c>
      <c r="L40" s="3">
        <f>'Vklady - 1Q2011 (hodnoty)'!L40</f>
        <v>0</v>
      </c>
      <c r="M40" s="13">
        <f>'Vklady - 1Q2011 (hodnoty)'!M40/'Vklady - 1Q2011 (hodnoty)'!D40</f>
        <v>0.1603896103896104</v>
      </c>
      <c r="N40" s="13">
        <f>'Vklady - 1Q2011 (hodnoty)'!N40/'Vklady - 1Q2011 (hodnoty)'!D40</f>
        <v>0.15</v>
      </c>
      <c r="O40" s="13">
        <f>'Vklady - 1Q2011 (hodnoty)'!O40/'Vklady - 1Q2011 (hodnoty)'!D40</f>
        <v>0.00909090909090909</v>
      </c>
      <c r="P40" s="13">
        <f>'Vklady - 1Q2011 (hodnoty)'!P40/'Vklady - 1Q2011 (hodnoty)'!D40</f>
        <v>0</v>
      </c>
    </row>
    <row r="41" spans="1:16" ht="12.75">
      <c r="A41" s="3" t="str">
        <f>'Vklady - 1Q2011 (hodnoty)'!A41</f>
        <v>Zlínský kraj</v>
      </c>
      <c r="B41" s="5" t="str">
        <f>'Vklady - 1Q2011 (hodnoty)'!B41</f>
        <v>Holešov</v>
      </c>
      <c r="C41" s="3">
        <f>'Vklady - 1Q2011 (hodnoty)'!C41</f>
        <v>544</v>
      </c>
      <c r="D41" s="3">
        <f>'Vklady - 1Q2011 (hodnoty)'!D41</f>
        <v>600</v>
      </c>
      <c r="E41" s="13">
        <f>'Vklady - 1Q2011 (hodnoty)'!E41/'Vklady - 1Q2011 (hodnoty)'!D41</f>
        <v>0.575</v>
      </c>
      <c r="F41" s="3">
        <f>'Vklady - 1Q2011 (hodnoty)'!F41</f>
        <v>426</v>
      </c>
      <c r="G41" s="3">
        <f>'Vklady - 1Q2011 (hodnoty)'!G41</f>
        <v>108</v>
      </c>
      <c r="H41" s="3">
        <f>'Vklady - 1Q2011 (hodnoty)'!H41</f>
        <v>52</v>
      </c>
      <c r="I41" s="3">
        <f>'Vklady - 1Q2011 (hodnoty)'!I41</f>
        <v>0</v>
      </c>
      <c r="J41" s="3">
        <f>'Vklady - 1Q2011 (hodnoty)'!J41</f>
        <v>26</v>
      </c>
      <c r="K41" s="3">
        <f>'Vklady - 1Q2011 (hodnoty)'!K41</f>
        <v>9</v>
      </c>
      <c r="L41" s="3">
        <f>'Vklady - 1Q2011 (hodnoty)'!L41</f>
        <v>0</v>
      </c>
      <c r="M41" s="13">
        <f>'Vklady - 1Q2011 (hodnoty)'!M41/'Vklady - 1Q2011 (hodnoty)'!D41</f>
        <v>0.21333333333333335</v>
      </c>
      <c r="N41" s="13">
        <f>'Vklady - 1Q2011 (hodnoty)'!N41/'Vklady - 1Q2011 (hodnoty)'!D41</f>
        <v>0.18833333333333332</v>
      </c>
      <c r="O41" s="13">
        <f>'Vklady - 1Q2011 (hodnoty)'!O41/'Vklady - 1Q2011 (hodnoty)'!D41</f>
        <v>0.023333333333333334</v>
      </c>
      <c r="P41" s="13">
        <f>'Vklady - 1Q2011 (hodnoty)'!P41/'Vklady - 1Q2011 (hodnoty)'!D41</f>
        <v>0</v>
      </c>
    </row>
    <row r="42" spans="1:16" ht="12.75">
      <c r="A42" s="3" t="str">
        <f>'Vklady - 1Q2011 (hodnoty)'!A42</f>
        <v>Královéhradecký kraj</v>
      </c>
      <c r="B42" s="5" t="str">
        <f>'Vklady - 1Q2011 (hodnoty)'!B42</f>
        <v>Hradec Králové</v>
      </c>
      <c r="C42" s="3">
        <f>'Vklady - 1Q2011 (hodnoty)'!C42</f>
        <v>2368</v>
      </c>
      <c r="D42" s="3">
        <f>'Vklady - 1Q2011 (hodnoty)'!D42</f>
        <v>2477</v>
      </c>
      <c r="E42" s="13">
        <f>'Vklady - 1Q2011 (hodnoty)'!E42/'Vklady - 1Q2011 (hodnoty)'!D42</f>
        <v>0.6007266855066613</v>
      </c>
      <c r="F42" s="3">
        <f>'Vklady - 1Q2011 (hodnoty)'!F42</f>
        <v>1425</v>
      </c>
      <c r="G42" s="3">
        <f>'Vklady - 1Q2011 (hodnoty)'!G42</f>
        <v>220</v>
      </c>
      <c r="H42" s="3">
        <f>'Vklady - 1Q2011 (hodnoty)'!H42</f>
        <v>154</v>
      </c>
      <c r="I42" s="3">
        <f>'Vklady - 1Q2011 (hodnoty)'!I42</f>
        <v>2</v>
      </c>
      <c r="J42" s="3">
        <f>'Vklady - 1Q2011 (hodnoty)'!J42</f>
        <v>453</v>
      </c>
      <c r="K42" s="3">
        <f>'Vklady - 1Q2011 (hodnoty)'!K42</f>
        <v>49</v>
      </c>
      <c r="L42" s="3">
        <f>'Vklady - 1Q2011 (hodnoty)'!L42</f>
        <v>0</v>
      </c>
      <c r="M42" s="13">
        <f>'Vklady - 1Q2011 (hodnoty)'!M42/'Vklady - 1Q2011 (hodnoty)'!D42</f>
        <v>0.22809850625756964</v>
      </c>
      <c r="N42" s="13">
        <f>'Vklady - 1Q2011 (hodnoty)'!N42/'Vklady - 1Q2011 (hodnoty)'!D42</f>
        <v>0.16390795316915624</v>
      </c>
      <c r="O42" s="13">
        <f>'Vklady - 1Q2011 (hodnoty)'!O42/'Vklady - 1Q2011 (hodnoty)'!D42</f>
        <v>0.0072668550666128385</v>
      </c>
      <c r="P42" s="13">
        <f>'Vklady - 1Q2011 (hodnoty)'!P42/'Vklady - 1Q2011 (hodnoty)'!D42</f>
        <v>0</v>
      </c>
    </row>
    <row r="43" spans="1:16" ht="12.75">
      <c r="A43" s="3" t="str">
        <f>'Vklady - 1Q2011 (hodnoty)'!A43</f>
        <v>Olomoucký kraj</v>
      </c>
      <c r="B43" s="5" t="str">
        <f>'Vklady - 1Q2011 (hodnoty)'!B43</f>
        <v>Hranice</v>
      </c>
      <c r="C43" s="3">
        <f>'Vklady - 1Q2011 (hodnoty)'!C43</f>
        <v>499</v>
      </c>
      <c r="D43" s="3">
        <f>'Vklady - 1Q2011 (hodnoty)'!D43</f>
        <v>700</v>
      </c>
      <c r="E43" s="13">
        <f>'Vklady - 1Q2011 (hodnoty)'!E43/'Vklady - 1Q2011 (hodnoty)'!D43</f>
        <v>0.7028571428571428</v>
      </c>
      <c r="F43" s="3">
        <f>'Vklady - 1Q2011 (hodnoty)'!F43</f>
        <v>410</v>
      </c>
      <c r="G43" s="3">
        <f>'Vklady - 1Q2011 (hodnoty)'!G43</f>
        <v>84</v>
      </c>
      <c r="H43" s="3">
        <f>'Vklady - 1Q2011 (hodnoty)'!H43</f>
        <v>43</v>
      </c>
      <c r="I43" s="3">
        <f>'Vklady - 1Q2011 (hodnoty)'!I43</f>
        <v>0</v>
      </c>
      <c r="J43" s="3">
        <f>'Vklady - 1Q2011 (hodnoty)'!J43</f>
        <v>18</v>
      </c>
      <c r="K43" s="3">
        <f>'Vklady - 1Q2011 (hodnoty)'!K43</f>
        <v>0</v>
      </c>
      <c r="L43" s="3">
        <f>'Vklady - 1Q2011 (hodnoty)'!L43</f>
        <v>0</v>
      </c>
      <c r="M43" s="13">
        <f>'Vklady - 1Q2011 (hodnoty)'!M43/'Vklady - 1Q2011 (hodnoty)'!D43</f>
        <v>0.12857142857142856</v>
      </c>
      <c r="N43" s="13">
        <f>'Vklady - 1Q2011 (hodnoty)'!N43/'Vklady - 1Q2011 (hodnoty)'!D43</f>
        <v>0.15571428571428572</v>
      </c>
      <c r="O43" s="13">
        <f>'Vklady - 1Q2011 (hodnoty)'!O43/'Vklady - 1Q2011 (hodnoty)'!D43</f>
        <v>0.012857142857142857</v>
      </c>
      <c r="P43" s="13">
        <f>'Vklady - 1Q2011 (hodnoty)'!P43/'Vklady - 1Q2011 (hodnoty)'!D43</f>
        <v>0</v>
      </c>
    </row>
    <row r="44" spans="1:16" ht="12.75">
      <c r="A44" s="3" t="str">
        <f>'Vklady - 1Q2011 (hodnoty)'!A44</f>
        <v>Jihomoravský kraj</v>
      </c>
      <c r="B44" s="5" t="str">
        <f>'Vklady - 1Q2011 (hodnoty)'!B44</f>
        <v>Hustopeče</v>
      </c>
      <c r="C44" s="3">
        <f>'Vklady - 1Q2011 (hodnoty)'!C44</f>
        <v>736</v>
      </c>
      <c r="D44" s="3">
        <f>'Vklady - 1Q2011 (hodnoty)'!D44</f>
        <v>781</v>
      </c>
      <c r="E44" s="13">
        <f>'Vklady - 1Q2011 (hodnoty)'!E44/'Vklady - 1Q2011 (hodnoty)'!D44</f>
        <v>0.6850192061459667</v>
      </c>
      <c r="F44" s="3">
        <f>'Vklady - 1Q2011 (hodnoty)'!F44</f>
        <v>1350</v>
      </c>
      <c r="G44" s="3">
        <f>'Vklady - 1Q2011 (hodnoty)'!G44</f>
        <v>124</v>
      </c>
      <c r="H44" s="3">
        <f>'Vklady - 1Q2011 (hodnoty)'!H44</f>
        <v>76</v>
      </c>
      <c r="I44" s="3">
        <f>'Vklady - 1Q2011 (hodnoty)'!I44</f>
        <v>1</v>
      </c>
      <c r="J44" s="3">
        <f>'Vklady - 1Q2011 (hodnoty)'!J44</f>
        <v>13</v>
      </c>
      <c r="K44" s="3">
        <f>'Vklady - 1Q2011 (hodnoty)'!K44</f>
        <v>0</v>
      </c>
      <c r="L44" s="3">
        <f>'Vklady - 1Q2011 (hodnoty)'!L44</f>
        <v>0</v>
      </c>
      <c r="M44" s="13">
        <f>'Vklady - 1Q2011 (hodnoty)'!M44/'Vklady - 1Q2011 (hodnoty)'!D44</f>
        <v>0.18437900128040974</v>
      </c>
      <c r="N44" s="13">
        <f>'Vklady - 1Q2011 (hodnoty)'!N44/'Vklady - 1Q2011 (hodnoty)'!D44</f>
        <v>0.12419974391805377</v>
      </c>
      <c r="O44" s="13">
        <f>'Vklady - 1Q2011 (hodnoty)'!O44/'Vklady - 1Q2011 (hodnoty)'!D44</f>
        <v>0.006402048655569782</v>
      </c>
      <c r="P44" s="13">
        <f>'Vklady - 1Q2011 (hodnoty)'!P44/'Vklady - 1Q2011 (hodnoty)'!D44</f>
        <v>0</v>
      </c>
    </row>
    <row r="45" spans="1:16" ht="12.75">
      <c r="A45" s="3" t="str">
        <f>'Vklady - 1Q2011 (hodnoty)'!A45</f>
        <v>Karlovarský kraj</v>
      </c>
      <c r="B45" s="5" t="str">
        <f>'Vklady - 1Q2011 (hodnoty)'!B45</f>
        <v>Cheb</v>
      </c>
      <c r="C45" s="3">
        <f>'Vklady - 1Q2011 (hodnoty)'!C45</f>
        <v>1277</v>
      </c>
      <c r="D45" s="3">
        <f>'Vklady - 1Q2011 (hodnoty)'!D45</f>
        <v>1344</v>
      </c>
      <c r="E45" s="13">
        <f>'Vklady - 1Q2011 (hodnoty)'!E45/'Vklady - 1Q2011 (hodnoty)'!D45</f>
        <v>0.6421130952380952</v>
      </c>
      <c r="F45" s="3">
        <f>'Vklady - 1Q2011 (hodnoty)'!F45</f>
        <v>687</v>
      </c>
      <c r="G45" s="3">
        <f>'Vklady - 1Q2011 (hodnoty)'!G45</f>
        <v>177</v>
      </c>
      <c r="H45" s="3">
        <f>'Vklady - 1Q2011 (hodnoty)'!H45</f>
        <v>114</v>
      </c>
      <c r="I45" s="3">
        <f>'Vklady - 1Q2011 (hodnoty)'!I45</f>
        <v>3</v>
      </c>
      <c r="J45" s="3">
        <f>'Vklady - 1Q2011 (hodnoty)'!J45</f>
        <v>306</v>
      </c>
      <c r="K45" s="3">
        <f>'Vklady - 1Q2011 (hodnoty)'!K45</f>
        <v>5</v>
      </c>
      <c r="L45" s="3">
        <f>'Vklady - 1Q2011 (hodnoty)'!L45</f>
        <v>0</v>
      </c>
      <c r="M45" s="13">
        <f>'Vklady - 1Q2011 (hodnoty)'!M45/'Vklady - 1Q2011 (hodnoty)'!D45</f>
        <v>0.20238095238095238</v>
      </c>
      <c r="N45" s="13">
        <f>'Vklady - 1Q2011 (hodnoty)'!N45/'Vklady - 1Q2011 (hodnoty)'!D45</f>
        <v>0.13020833333333334</v>
      </c>
      <c r="O45" s="13">
        <f>'Vklady - 1Q2011 (hodnoty)'!O45/'Vklady - 1Q2011 (hodnoty)'!D45</f>
        <v>0.025297619047619048</v>
      </c>
      <c r="P45" s="13">
        <f>'Vklady - 1Q2011 (hodnoty)'!P45/'Vklady - 1Q2011 (hodnoty)'!D45</f>
        <v>0</v>
      </c>
    </row>
    <row r="46" spans="1:16" ht="12.75">
      <c r="A46" s="3" t="str">
        <f>'Vklady - 1Q2011 (hodnoty)'!A46</f>
        <v>Ústecký kraj</v>
      </c>
      <c r="B46" s="5" t="str">
        <f>'Vklady - 1Q2011 (hodnoty)'!B46</f>
        <v>Chomutov</v>
      </c>
      <c r="C46" s="3">
        <f>'Vklady - 1Q2011 (hodnoty)'!C46</f>
        <v>1721</v>
      </c>
      <c r="D46" s="3">
        <f>'Vklady - 1Q2011 (hodnoty)'!D46</f>
        <v>1831</v>
      </c>
      <c r="E46" s="13">
        <f>'Vklady - 1Q2011 (hodnoty)'!E46/'Vklady - 1Q2011 (hodnoty)'!D46</f>
        <v>0.6968869470234844</v>
      </c>
      <c r="F46" s="3">
        <f>'Vklady - 1Q2011 (hodnoty)'!F46</f>
        <v>1026</v>
      </c>
      <c r="G46" s="3">
        <f>'Vklady - 1Q2011 (hodnoty)'!G46</f>
        <v>218</v>
      </c>
      <c r="H46" s="3">
        <f>'Vklady - 1Q2011 (hodnoty)'!H46</f>
        <v>145</v>
      </c>
      <c r="I46" s="3">
        <f>'Vklady - 1Q2011 (hodnoty)'!I46</f>
        <v>6</v>
      </c>
      <c r="J46" s="3">
        <f>'Vklady - 1Q2011 (hodnoty)'!J46</f>
        <v>473</v>
      </c>
      <c r="K46" s="3">
        <f>'Vklady - 1Q2011 (hodnoty)'!K46</f>
        <v>30</v>
      </c>
      <c r="L46" s="3">
        <f>'Vklady - 1Q2011 (hodnoty)'!L46</f>
        <v>0</v>
      </c>
      <c r="M46" s="13">
        <f>'Vklady - 1Q2011 (hodnoty)'!M46/'Vklady - 1Q2011 (hodnoty)'!D46</f>
        <v>0.1578372474057892</v>
      </c>
      <c r="N46" s="13">
        <f>'Vklady - 1Q2011 (hodnoty)'!N46/'Vklady - 1Q2011 (hodnoty)'!D46</f>
        <v>0.1152375750955762</v>
      </c>
      <c r="O46" s="13">
        <f>'Vklady - 1Q2011 (hodnoty)'!O46/'Vklady - 1Q2011 (hodnoty)'!D46</f>
        <v>0.02949208083014746</v>
      </c>
      <c r="P46" s="13">
        <f>'Vklady - 1Q2011 (hodnoty)'!P46/'Vklady - 1Q2011 (hodnoty)'!D46</f>
        <v>0.0005461496450027307</v>
      </c>
    </row>
    <row r="47" spans="1:16" ht="12.75">
      <c r="A47" s="3" t="str">
        <f>'Vklady - 1Q2011 (hodnoty)'!A47</f>
        <v>Pardubický kraj</v>
      </c>
      <c r="B47" s="5" t="str">
        <f>'Vklady - 1Q2011 (hodnoty)'!B47</f>
        <v>Chrudim</v>
      </c>
      <c r="C47" s="3">
        <f>'Vklady - 1Q2011 (hodnoty)'!C47</f>
        <v>1798</v>
      </c>
      <c r="D47" s="3">
        <f>'Vklady - 1Q2011 (hodnoty)'!D47</f>
        <v>1912</v>
      </c>
      <c r="E47" s="13">
        <f>'Vklady - 1Q2011 (hodnoty)'!E47/'Vklady - 1Q2011 (hodnoty)'!D47</f>
        <v>0.6171548117154811</v>
      </c>
      <c r="F47" s="3">
        <f>'Vklady - 1Q2011 (hodnoty)'!F47</f>
        <v>1794</v>
      </c>
      <c r="G47" s="3">
        <f>'Vklady - 1Q2011 (hodnoty)'!G47</f>
        <v>340</v>
      </c>
      <c r="H47" s="3">
        <f>'Vklady - 1Q2011 (hodnoty)'!H47</f>
        <v>241</v>
      </c>
      <c r="I47" s="3">
        <f>'Vklady - 1Q2011 (hodnoty)'!I47</f>
        <v>7</v>
      </c>
      <c r="J47" s="3">
        <f>'Vklady - 1Q2011 (hodnoty)'!J47</f>
        <v>99</v>
      </c>
      <c r="K47" s="3">
        <f>'Vklady - 1Q2011 (hodnoty)'!K47</f>
        <v>12</v>
      </c>
      <c r="L47" s="3">
        <f>'Vklady - 1Q2011 (hodnoty)'!L47</f>
        <v>0</v>
      </c>
      <c r="M47" s="13">
        <f>'Vklady - 1Q2011 (hodnoty)'!M47/'Vklady - 1Q2011 (hodnoty)'!D47</f>
        <v>0.1574267782426778</v>
      </c>
      <c r="N47" s="13">
        <f>'Vklady - 1Q2011 (hodnoty)'!N47/'Vklady - 1Q2011 (hodnoty)'!D47</f>
        <v>0.2186192468619247</v>
      </c>
      <c r="O47" s="13">
        <f>'Vklady - 1Q2011 (hodnoty)'!O47/'Vklady - 1Q2011 (hodnoty)'!D47</f>
        <v>0.006799163179916318</v>
      </c>
      <c r="P47" s="13">
        <f>'Vklady - 1Q2011 (hodnoty)'!P47/'Vklady - 1Q2011 (hodnoty)'!D47</f>
        <v>0</v>
      </c>
    </row>
    <row r="48" spans="1:16" ht="12.75">
      <c r="A48" s="3" t="str">
        <f>'Vklady - 1Q2011 (hodnoty)'!A48</f>
        <v>Liberecký kraj</v>
      </c>
      <c r="B48" s="5" t="str">
        <f>'Vklady - 1Q2011 (hodnoty)'!B48</f>
        <v>Jablonec nad Nisou</v>
      </c>
      <c r="C48" s="3">
        <f>'Vklady - 1Q2011 (hodnoty)'!C48</f>
        <v>1371</v>
      </c>
      <c r="D48" s="3">
        <f>'Vklady - 1Q2011 (hodnoty)'!D48</f>
        <v>1444</v>
      </c>
      <c r="E48" s="13">
        <f>'Vklady - 1Q2011 (hodnoty)'!E48/'Vklady - 1Q2011 (hodnoty)'!D48</f>
        <v>0.6433518005540166</v>
      </c>
      <c r="F48" s="3">
        <f>'Vklady - 1Q2011 (hodnoty)'!F48</f>
        <v>1193</v>
      </c>
      <c r="G48" s="3">
        <f>'Vklady - 1Q2011 (hodnoty)'!G48</f>
        <v>385</v>
      </c>
      <c r="H48" s="3">
        <f>'Vklady - 1Q2011 (hodnoty)'!H48</f>
        <v>266</v>
      </c>
      <c r="I48" s="3">
        <f>'Vklady - 1Q2011 (hodnoty)'!I48</f>
        <v>3</v>
      </c>
      <c r="J48" s="3">
        <f>'Vklady - 1Q2011 (hodnoty)'!J48</f>
        <v>410</v>
      </c>
      <c r="K48" s="3">
        <f>'Vklady - 1Q2011 (hodnoty)'!K48</f>
        <v>0</v>
      </c>
      <c r="L48" s="3">
        <f>'Vklady - 1Q2011 (hodnoty)'!L48</f>
        <v>0</v>
      </c>
      <c r="M48" s="13">
        <f>'Vklady - 1Q2011 (hodnoty)'!M48/'Vklady - 1Q2011 (hodnoty)'!D48</f>
        <v>0.22437673130193905</v>
      </c>
      <c r="N48" s="13">
        <f>'Vklady - 1Q2011 (hodnoty)'!N48/'Vklady - 1Q2011 (hodnoty)'!D48</f>
        <v>0.12188365650969529</v>
      </c>
      <c r="O48" s="13">
        <f>'Vklady - 1Q2011 (hodnoty)'!O48/'Vklady - 1Q2011 (hodnoty)'!D48</f>
        <v>0.01038781163434903</v>
      </c>
      <c r="P48" s="13">
        <f>'Vklady - 1Q2011 (hodnoty)'!P48/'Vklady - 1Q2011 (hodnoty)'!D48</f>
        <v>0</v>
      </c>
    </row>
    <row r="49" spans="1:16" ht="12.75">
      <c r="A49" s="3" t="str">
        <f>'Vklady - 1Q2011 (hodnoty)'!A49</f>
        <v>Olomoucký kraj</v>
      </c>
      <c r="B49" s="5" t="str">
        <f>'Vklady - 1Q2011 (hodnoty)'!B49</f>
        <v>Jeseník</v>
      </c>
      <c r="C49" s="3">
        <f>'Vklady - 1Q2011 (hodnoty)'!C49</f>
        <v>693</v>
      </c>
      <c r="D49" s="3">
        <f>'Vklady - 1Q2011 (hodnoty)'!D49</f>
        <v>743</v>
      </c>
      <c r="E49" s="13">
        <f>'Vklady - 1Q2011 (hodnoty)'!E49/'Vklady - 1Q2011 (hodnoty)'!D49</f>
        <v>0.6069986541049798</v>
      </c>
      <c r="F49" s="3">
        <f>'Vklady - 1Q2011 (hodnoty)'!F49</f>
        <v>600</v>
      </c>
      <c r="G49" s="3">
        <f>'Vklady - 1Q2011 (hodnoty)'!G49</f>
        <v>120</v>
      </c>
      <c r="H49" s="3">
        <f>'Vklady - 1Q2011 (hodnoty)'!H49</f>
        <v>74</v>
      </c>
      <c r="I49" s="3">
        <f>'Vklady - 1Q2011 (hodnoty)'!I49</f>
        <v>0</v>
      </c>
      <c r="J49" s="3">
        <f>'Vklady - 1Q2011 (hodnoty)'!J49</f>
        <v>116</v>
      </c>
      <c r="K49" s="3">
        <f>'Vklady - 1Q2011 (hodnoty)'!K49</f>
        <v>0</v>
      </c>
      <c r="L49" s="3">
        <f>'Vklady - 1Q2011 (hodnoty)'!L49</f>
        <v>0</v>
      </c>
      <c r="M49" s="13">
        <f>'Vklady - 1Q2011 (hodnoty)'!M49/'Vklady - 1Q2011 (hodnoty)'!D49</f>
        <v>0.17765814266487215</v>
      </c>
      <c r="N49" s="13">
        <f>'Vklady - 1Q2011 (hodnoty)'!N49/'Vklady - 1Q2011 (hodnoty)'!D49</f>
        <v>0.20861372812920592</v>
      </c>
      <c r="O49" s="13">
        <f>'Vklady - 1Q2011 (hodnoty)'!O49/'Vklady - 1Q2011 (hodnoty)'!D49</f>
        <v>0.006729475100942127</v>
      </c>
      <c r="P49" s="13">
        <f>'Vklady - 1Q2011 (hodnoty)'!P49/'Vklady - 1Q2011 (hodnoty)'!D49</f>
        <v>0</v>
      </c>
    </row>
    <row r="50" spans="1:16" ht="12.75">
      <c r="A50" s="3" t="str">
        <f>'Vklady - 1Q2011 (hodnoty)'!A50</f>
        <v>Královéhradecký kraj</v>
      </c>
      <c r="B50" s="5" t="str">
        <f>'Vklady - 1Q2011 (hodnoty)'!B50</f>
        <v>Jičín</v>
      </c>
      <c r="C50" s="3">
        <f>'Vklady - 1Q2011 (hodnoty)'!C50</f>
        <v>1372</v>
      </c>
      <c r="D50" s="3">
        <f>'Vklady - 1Q2011 (hodnoty)'!D50</f>
        <v>1435</v>
      </c>
      <c r="E50" s="13">
        <f>'Vklady - 1Q2011 (hodnoty)'!E50/'Vklady - 1Q2011 (hodnoty)'!D50</f>
        <v>0.640418118466899</v>
      </c>
      <c r="F50" s="3">
        <f>'Vklady - 1Q2011 (hodnoty)'!F50</f>
        <v>1210</v>
      </c>
      <c r="G50" s="3">
        <f>'Vklady - 1Q2011 (hodnoty)'!G50</f>
        <v>197</v>
      </c>
      <c r="H50" s="3">
        <f>'Vklady - 1Q2011 (hodnoty)'!H50</f>
        <v>127</v>
      </c>
      <c r="I50" s="3">
        <f>'Vklady - 1Q2011 (hodnoty)'!I50</f>
        <v>2</v>
      </c>
      <c r="J50" s="3">
        <f>'Vklady - 1Q2011 (hodnoty)'!J50</f>
        <v>79</v>
      </c>
      <c r="K50" s="3">
        <f>'Vklady - 1Q2011 (hodnoty)'!K50</f>
        <v>0</v>
      </c>
      <c r="L50" s="3">
        <f>'Vklady - 1Q2011 (hodnoty)'!L50</f>
        <v>0</v>
      </c>
      <c r="M50" s="13">
        <f>'Vklady - 1Q2011 (hodnoty)'!M50/'Vklady - 1Q2011 (hodnoty)'!D50</f>
        <v>0.16306620209059233</v>
      </c>
      <c r="N50" s="13">
        <f>'Vklady - 1Q2011 (hodnoty)'!N50/'Vklady - 1Q2011 (hodnoty)'!D50</f>
        <v>0.19233449477351916</v>
      </c>
      <c r="O50" s="13">
        <f>'Vklady - 1Q2011 (hodnoty)'!O50/'Vklady - 1Q2011 (hodnoty)'!D50</f>
        <v>0.004181184668989547</v>
      </c>
      <c r="P50" s="13">
        <f>'Vklady - 1Q2011 (hodnoty)'!P50/'Vklady - 1Q2011 (hodnoty)'!D50</f>
        <v>0</v>
      </c>
    </row>
    <row r="51" spans="1:16" ht="12.75">
      <c r="A51" s="3" t="str">
        <f>'Vklady - 1Q2011 (hodnoty)'!A51</f>
        <v>Vysočina</v>
      </c>
      <c r="B51" s="5" t="str">
        <f>'Vklady - 1Q2011 (hodnoty)'!B51</f>
        <v>Jihlava</v>
      </c>
      <c r="C51" s="3">
        <f>'Vklady - 1Q2011 (hodnoty)'!C51</f>
        <v>1651</v>
      </c>
      <c r="D51" s="3">
        <f>'Vklady - 1Q2011 (hodnoty)'!D51</f>
        <v>1779</v>
      </c>
      <c r="E51" s="13">
        <f>'Vklady - 1Q2011 (hodnoty)'!E51/'Vklady - 1Q2011 (hodnoty)'!D51</f>
        <v>0.5851602023608768</v>
      </c>
      <c r="F51" s="3">
        <f>'Vklady - 1Q2011 (hodnoty)'!F51</f>
        <v>2110</v>
      </c>
      <c r="G51" s="3">
        <f>'Vklady - 1Q2011 (hodnoty)'!G51</f>
        <v>231</v>
      </c>
      <c r="H51" s="3">
        <f>'Vklady - 1Q2011 (hodnoty)'!H51</f>
        <v>141</v>
      </c>
      <c r="I51" s="3">
        <f>'Vklady - 1Q2011 (hodnoty)'!I51</f>
        <v>3</v>
      </c>
      <c r="J51" s="3">
        <f>'Vklady - 1Q2011 (hodnoty)'!J51</f>
        <v>178</v>
      </c>
      <c r="K51" s="3">
        <f>'Vklady - 1Q2011 (hodnoty)'!K51</f>
        <v>83</v>
      </c>
      <c r="L51" s="3">
        <f>'Vklady - 1Q2011 (hodnoty)'!L51</f>
        <v>0</v>
      </c>
      <c r="M51" s="13">
        <f>'Vklady - 1Q2011 (hodnoty)'!M51/'Vklady - 1Q2011 (hodnoty)'!D51</f>
        <v>0.21978639685216414</v>
      </c>
      <c r="N51" s="13">
        <f>'Vklady - 1Q2011 (hodnoty)'!N51/'Vklady - 1Q2011 (hodnoty)'!D51</f>
        <v>0.17706576728499157</v>
      </c>
      <c r="O51" s="13">
        <f>'Vklady - 1Q2011 (hodnoty)'!O51/'Vklady - 1Q2011 (hodnoty)'!D51</f>
        <v>0.017987633501967398</v>
      </c>
      <c r="P51" s="13">
        <f>'Vklady - 1Q2011 (hodnoty)'!P51/'Vklady - 1Q2011 (hodnoty)'!D51</f>
        <v>0</v>
      </c>
    </row>
    <row r="52" spans="1:16" ht="12.75">
      <c r="A52" s="3" t="str">
        <f>'Vklady - 1Q2011 (hodnoty)'!A52</f>
        <v>Liberecký kraj</v>
      </c>
      <c r="B52" s="5" t="str">
        <f>'Vklady - 1Q2011 (hodnoty)'!B52</f>
        <v>Jilemnice</v>
      </c>
      <c r="C52" s="3">
        <f>'Vklady - 1Q2011 (hodnoty)'!C52</f>
        <v>417</v>
      </c>
      <c r="D52" s="3">
        <f>'Vklady - 1Q2011 (hodnoty)'!D52</f>
        <v>442</v>
      </c>
      <c r="E52" s="13">
        <f>'Vklady - 1Q2011 (hodnoty)'!E52/'Vklady - 1Q2011 (hodnoty)'!D52</f>
        <v>0.6809954751131222</v>
      </c>
      <c r="F52" s="3">
        <f>'Vklady - 1Q2011 (hodnoty)'!F52</f>
        <v>484</v>
      </c>
      <c r="G52" s="3">
        <f>'Vklady - 1Q2011 (hodnoty)'!G52</f>
        <v>56</v>
      </c>
      <c r="H52" s="3">
        <f>'Vklady - 1Q2011 (hodnoty)'!H52</f>
        <v>47</v>
      </c>
      <c r="I52" s="3">
        <f>'Vklady - 1Q2011 (hodnoty)'!I52</f>
        <v>0</v>
      </c>
      <c r="J52" s="3">
        <f>'Vklady - 1Q2011 (hodnoty)'!J52</f>
        <v>86</v>
      </c>
      <c r="K52" s="3">
        <f>'Vklady - 1Q2011 (hodnoty)'!K52</f>
        <v>1</v>
      </c>
      <c r="L52" s="3">
        <f>'Vklady - 1Q2011 (hodnoty)'!L52</f>
        <v>0</v>
      </c>
      <c r="M52" s="13">
        <f>'Vklady - 1Q2011 (hodnoty)'!M52/'Vklady - 1Q2011 (hodnoty)'!D52</f>
        <v>0.17420814479638008</v>
      </c>
      <c r="N52" s="13">
        <f>'Vklady - 1Q2011 (hodnoty)'!N52/'Vklady - 1Q2011 (hodnoty)'!D52</f>
        <v>0.14027149321266968</v>
      </c>
      <c r="O52" s="13">
        <f>'Vklady - 1Q2011 (hodnoty)'!O52/'Vklady - 1Q2011 (hodnoty)'!D52</f>
        <v>0.004524886877828055</v>
      </c>
      <c r="P52" s="13">
        <f>'Vklady - 1Q2011 (hodnoty)'!P52/'Vklady - 1Q2011 (hodnoty)'!D52</f>
        <v>0</v>
      </c>
    </row>
    <row r="53" spans="1:16" ht="12.75">
      <c r="A53" s="3" t="str">
        <f>'Vklady - 1Q2011 (hodnoty)'!A53</f>
        <v>Jihočeský kraj</v>
      </c>
      <c r="B53" s="5" t="str">
        <f>'Vklady - 1Q2011 (hodnoty)'!B53</f>
        <v>Jindřichův Hradec</v>
      </c>
      <c r="C53" s="3">
        <f>'Vklady - 1Q2011 (hodnoty)'!C53</f>
        <v>966</v>
      </c>
      <c r="D53" s="3">
        <f>'Vklady - 1Q2011 (hodnoty)'!D53</f>
        <v>1010</v>
      </c>
      <c r="E53" s="13">
        <f>'Vklady - 1Q2011 (hodnoty)'!E53/'Vklady - 1Q2011 (hodnoty)'!D53</f>
        <v>0.6168316831683168</v>
      </c>
      <c r="F53" s="3">
        <f>'Vklady - 1Q2011 (hodnoty)'!F53</f>
        <v>1260</v>
      </c>
      <c r="G53" s="3">
        <f>'Vklady - 1Q2011 (hodnoty)'!G53</f>
        <v>129</v>
      </c>
      <c r="H53" s="3">
        <f>'Vklady - 1Q2011 (hodnoty)'!H53</f>
        <v>102</v>
      </c>
      <c r="I53" s="3">
        <f>'Vklady - 1Q2011 (hodnoty)'!I53</f>
        <v>1</v>
      </c>
      <c r="J53" s="3">
        <f>'Vklady - 1Q2011 (hodnoty)'!J53</f>
        <v>54</v>
      </c>
      <c r="K53" s="3">
        <f>'Vklady - 1Q2011 (hodnoty)'!K53</f>
        <v>0</v>
      </c>
      <c r="L53" s="3">
        <f>'Vklady - 1Q2011 (hodnoty)'!L53</f>
        <v>0</v>
      </c>
      <c r="M53" s="13">
        <f>'Vklady - 1Q2011 (hodnoty)'!M53/'Vklady - 1Q2011 (hodnoty)'!D53</f>
        <v>0.17326732673267325</v>
      </c>
      <c r="N53" s="13">
        <f>'Vklady - 1Q2011 (hodnoty)'!N53/'Vklady - 1Q2011 (hodnoty)'!D53</f>
        <v>0.20495049504950494</v>
      </c>
      <c r="O53" s="13">
        <f>'Vklady - 1Q2011 (hodnoty)'!O53/'Vklady - 1Q2011 (hodnoty)'!D53</f>
        <v>0.0049504950495049506</v>
      </c>
      <c r="P53" s="13">
        <f>'Vklady - 1Q2011 (hodnoty)'!P53/'Vklady - 1Q2011 (hodnoty)'!D53</f>
        <v>0</v>
      </c>
    </row>
    <row r="54" spans="1:16" ht="12.75">
      <c r="A54" s="3" t="str">
        <f>'Vklady - 1Q2011 (hodnoty)'!A54</f>
        <v>Jihočeský kraj</v>
      </c>
      <c r="B54" s="5" t="str">
        <f>'Vklady - 1Q2011 (hodnoty)'!B54</f>
        <v>Kaplice</v>
      </c>
      <c r="C54" s="3">
        <f>'Vklady - 1Q2011 (hodnoty)'!C54</f>
        <v>393</v>
      </c>
      <c r="D54" s="3">
        <f>'Vklady - 1Q2011 (hodnoty)'!D54</f>
        <v>423</v>
      </c>
      <c r="E54" s="13">
        <f>'Vklady - 1Q2011 (hodnoty)'!E54/'Vklady - 1Q2011 (hodnoty)'!D54</f>
        <v>0.5555555555555556</v>
      </c>
      <c r="F54" s="3">
        <f>'Vklady - 1Q2011 (hodnoty)'!F54</f>
        <v>371</v>
      </c>
      <c r="G54" s="3">
        <f>'Vklady - 1Q2011 (hodnoty)'!G54</f>
        <v>33</v>
      </c>
      <c r="H54" s="3">
        <f>'Vklady - 1Q2011 (hodnoty)'!H54</f>
        <v>26</v>
      </c>
      <c r="I54" s="3">
        <f>'Vklady - 1Q2011 (hodnoty)'!I54</f>
        <v>0</v>
      </c>
      <c r="J54" s="3">
        <f>'Vklady - 1Q2011 (hodnoty)'!J54</f>
        <v>49</v>
      </c>
      <c r="K54" s="3">
        <f>'Vklady - 1Q2011 (hodnoty)'!K54</f>
        <v>0</v>
      </c>
      <c r="L54" s="3">
        <f>'Vklady - 1Q2011 (hodnoty)'!L54</f>
        <v>0</v>
      </c>
      <c r="M54" s="13">
        <f>'Vklady - 1Q2011 (hodnoty)'!M54/'Vklady - 1Q2011 (hodnoty)'!D54</f>
        <v>0.17257683215130024</v>
      </c>
      <c r="N54" s="13">
        <f>'Vklady - 1Q2011 (hodnoty)'!N54/'Vklady - 1Q2011 (hodnoty)'!D54</f>
        <v>0.2624113475177305</v>
      </c>
      <c r="O54" s="13">
        <f>'Vklady - 1Q2011 (hodnoty)'!O54/'Vklady - 1Q2011 (hodnoty)'!D54</f>
        <v>0.009456264775413711</v>
      </c>
      <c r="P54" s="13">
        <f>'Vklady - 1Q2011 (hodnoty)'!P54/'Vklady - 1Q2011 (hodnoty)'!D54</f>
        <v>0</v>
      </c>
    </row>
    <row r="55" spans="1:16" ht="12.75">
      <c r="A55" s="3" t="str">
        <f>'Vklady - 1Q2011 (hodnoty)'!A55</f>
        <v>Karlovarský kraj</v>
      </c>
      <c r="B55" s="5" t="str">
        <f>'Vklady - 1Q2011 (hodnoty)'!B55</f>
        <v>Karlovy Vary</v>
      </c>
      <c r="C55" s="3">
        <f>'Vklady - 1Q2011 (hodnoty)'!C55</f>
        <v>1820</v>
      </c>
      <c r="D55" s="3">
        <f>'Vklady - 1Q2011 (hodnoty)'!D55</f>
        <v>1910</v>
      </c>
      <c r="E55" s="13">
        <f>'Vklady - 1Q2011 (hodnoty)'!E55/'Vklady - 1Q2011 (hodnoty)'!D55</f>
        <v>0.6387434554973822</v>
      </c>
      <c r="F55" s="3">
        <f>'Vklady - 1Q2011 (hodnoty)'!F55</f>
        <v>1084</v>
      </c>
      <c r="G55" s="3">
        <f>'Vklady - 1Q2011 (hodnoty)'!G55</f>
        <v>251</v>
      </c>
      <c r="H55" s="3">
        <f>'Vklady - 1Q2011 (hodnoty)'!H55</f>
        <v>181</v>
      </c>
      <c r="I55" s="3">
        <f>'Vklady - 1Q2011 (hodnoty)'!I55</f>
        <v>5</v>
      </c>
      <c r="J55" s="3">
        <f>'Vklady - 1Q2011 (hodnoty)'!J55</f>
        <v>399</v>
      </c>
      <c r="K55" s="3">
        <f>'Vklady - 1Q2011 (hodnoty)'!K55</f>
        <v>16</v>
      </c>
      <c r="L55" s="3">
        <f>'Vklady - 1Q2011 (hodnoty)'!L55</f>
        <v>0</v>
      </c>
      <c r="M55" s="13">
        <f>'Vklady - 1Q2011 (hodnoty)'!M55/'Vklady - 1Q2011 (hodnoty)'!D55</f>
        <v>0.2130890052356021</v>
      </c>
      <c r="N55" s="13">
        <f>'Vklady - 1Q2011 (hodnoty)'!N55/'Vklady - 1Q2011 (hodnoty)'!D55</f>
        <v>0.14136125654450263</v>
      </c>
      <c r="O55" s="13">
        <f>'Vklady - 1Q2011 (hodnoty)'!O55/'Vklady - 1Q2011 (hodnoty)'!D55</f>
        <v>0.006806282722513089</v>
      </c>
      <c r="P55" s="13">
        <f>'Vklady - 1Q2011 (hodnoty)'!P55/'Vklady - 1Q2011 (hodnoty)'!D55</f>
        <v>0</v>
      </c>
    </row>
    <row r="56" spans="1:16" ht="12.75">
      <c r="A56" s="3" t="str">
        <f>'Vklady - 1Q2011 (hodnoty)'!A56</f>
        <v>Moravskoslezský kraj</v>
      </c>
      <c r="B56" s="5" t="str">
        <f>'Vklady - 1Q2011 (hodnoty)'!B56</f>
        <v>Karviná</v>
      </c>
      <c r="C56" s="3">
        <f>'Vklady - 1Q2011 (hodnoty)'!C56</f>
        <v>1273</v>
      </c>
      <c r="D56" s="3">
        <f>'Vklady - 1Q2011 (hodnoty)'!D56</f>
        <v>1327</v>
      </c>
      <c r="E56" s="13">
        <f>'Vklady - 1Q2011 (hodnoty)'!E56/'Vklady - 1Q2011 (hodnoty)'!D56</f>
        <v>0.45214770158251694</v>
      </c>
      <c r="F56" s="3">
        <f>'Vklady - 1Q2011 (hodnoty)'!F56</f>
        <v>409</v>
      </c>
      <c r="G56" s="3">
        <f>'Vklady - 1Q2011 (hodnoty)'!G56</f>
        <v>104</v>
      </c>
      <c r="H56" s="3">
        <f>'Vklady - 1Q2011 (hodnoty)'!H56</f>
        <v>74</v>
      </c>
      <c r="I56" s="3">
        <f>'Vklady - 1Q2011 (hodnoty)'!I56</f>
        <v>3</v>
      </c>
      <c r="J56" s="3">
        <f>'Vklady - 1Q2011 (hodnoty)'!J56</f>
        <v>235</v>
      </c>
      <c r="K56" s="3">
        <f>'Vklady - 1Q2011 (hodnoty)'!K56</f>
        <v>17</v>
      </c>
      <c r="L56" s="3">
        <f>'Vklady - 1Q2011 (hodnoty)'!L56</f>
        <v>0</v>
      </c>
      <c r="M56" s="13">
        <f>'Vklady - 1Q2011 (hodnoty)'!M56/'Vklady - 1Q2011 (hodnoty)'!D56</f>
        <v>0.22004521477015826</v>
      </c>
      <c r="N56" s="13">
        <f>'Vklady - 1Q2011 (hodnoty)'!N56/'Vklady - 1Q2011 (hodnoty)'!D56</f>
        <v>0.32328560663149963</v>
      </c>
      <c r="O56" s="13">
        <f>'Vklady - 1Q2011 (hodnoty)'!O56/'Vklady - 1Q2011 (hodnoty)'!D56</f>
        <v>0.00452147701582517</v>
      </c>
      <c r="P56" s="13">
        <f>'Vklady - 1Q2011 (hodnoty)'!P56/'Vklady - 1Q2011 (hodnoty)'!D56</f>
        <v>0</v>
      </c>
    </row>
    <row r="57" spans="1:16" ht="12.75">
      <c r="A57" s="3" t="str">
        <f>'Vklady - 1Q2011 (hodnoty)'!A57</f>
        <v>Středočeský kraj</v>
      </c>
      <c r="B57" s="5" t="str">
        <f>'Vklady - 1Q2011 (hodnoty)'!B57</f>
        <v>Kladno</v>
      </c>
      <c r="C57" s="3">
        <f>'Vklady - 1Q2011 (hodnoty)'!C57</f>
        <v>1475</v>
      </c>
      <c r="D57" s="3">
        <f>'Vklady - 1Q2011 (hodnoty)'!D57</f>
        <v>1627</v>
      </c>
      <c r="E57" s="13">
        <f>'Vklady - 1Q2011 (hodnoty)'!E57/'Vklady - 1Q2011 (hodnoty)'!D57</f>
        <v>0.5408727719729564</v>
      </c>
      <c r="F57" s="3">
        <f>'Vklady - 1Q2011 (hodnoty)'!F57</f>
        <v>641</v>
      </c>
      <c r="G57" s="3">
        <f>'Vklady - 1Q2011 (hodnoty)'!G57</f>
        <v>153</v>
      </c>
      <c r="H57" s="3">
        <f>'Vklady - 1Q2011 (hodnoty)'!H57</f>
        <v>138</v>
      </c>
      <c r="I57" s="3">
        <f>'Vklady - 1Q2011 (hodnoty)'!I57</f>
        <v>20</v>
      </c>
      <c r="J57" s="3">
        <f>'Vklady - 1Q2011 (hodnoty)'!J57</f>
        <v>188</v>
      </c>
      <c r="K57" s="3">
        <f>'Vklady - 1Q2011 (hodnoty)'!K57</f>
        <v>0</v>
      </c>
      <c r="L57" s="3">
        <f>'Vklady - 1Q2011 (hodnoty)'!L57</f>
        <v>0</v>
      </c>
      <c r="M57" s="13">
        <f>'Vklady - 1Q2011 (hodnoty)'!M57/'Vklady - 1Q2011 (hodnoty)'!D57</f>
        <v>0.30854333128457284</v>
      </c>
      <c r="N57" s="13">
        <f>'Vklady - 1Q2011 (hodnoty)'!N57/'Vklady - 1Q2011 (hodnoty)'!D57</f>
        <v>0.1450522433927474</v>
      </c>
      <c r="O57" s="13">
        <f>'Vklady - 1Q2011 (hodnoty)'!O57/'Vklady - 1Q2011 (hodnoty)'!D57</f>
        <v>0.005531653349723417</v>
      </c>
      <c r="P57" s="13">
        <f>'Vklady - 1Q2011 (hodnoty)'!P57/'Vklady - 1Q2011 (hodnoty)'!D57</f>
        <v>0</v>
      </c>
    </row>
    <row r="58" spans="1:16" ht="12.75">
      <c r="A58" s="3" t="str">
        <f>'Vklady - 1Q2011 (hodnoty)'!A58</f>
        <v>Plzeňský kraj</v>
      </c>
      <c r="B58" s="5" t="str">
        <f>'Vklady - 1Q2011 (hodnoty)'!B58</f>
        <v>Klatovy</v>
      </c>
      <c r="C58" s="3">
        <f>'Vklady - 1Q2011 (hodnoty)'!C58</f>
        <v>923</v>
      </c>
      <c r="D58" s="3">
        <f>'Vklady - 1Q2011 (hodnoty)'!D58</f>
        <v>997</v>
      </c>
      <c r="E58" s="13">
        <f>'Vklady - 1Q2011 (hodnoty)'!E58/'Vklady - 1Q2011 (hodnoty)'!D58</f>
        <v>0.6108324974924775</v>
      </c>
      <c r="F58" s="3">
        <f>'Vklady - 1Q2011 (hodnoty)'!F58</f>
        <v>1457</v>
      </c>
      <c r="G58" s="3">
        <f>'Vklady - 1Q2011 (hodnoty)'!G58</f>
        <v>138</v>
      </c>
      <c r="H58" s="3">
        <f>'Vklady - 1Q2011 (hodnoty)'!H58</f>
        <v>93</v>
      </c>
      <c r="I58" s="3">
        <f>'Vklady - 1Q2011 (hodnoty)'!I58</f>
        <v>0</v>
      </c>
      <c r="J58" s="3">
        <f>'Vklady - 1Q2011 (hodnoty)'!J58</f>
        <v>99</v>
      </c>
      <c r="K58" s="3">
        <f>'Vklady - 1Q2011 (hodnoty)'!K58</f>
        <v>0</v>
      </c>
      <c r="L58" s="3">
        <f>'Vklady - 1Q2011 (hodnoty)'!L58</f>
        <v>1</v>
      </c>
      <c r="M58" s="13">
        <f>'Vklady - 1Q2011 (hodnoty)'!M58/'Vklady - 1Q2011 (hodnoty)'!D58</f>
        <v>0.1374122367101304</v>
      </c>
      <c r="N58" s="13">
        <f>'Vklady - 1Q2011 (hodnoty)'!N58/'Vklady - 1Q2011 (hodnoty)'!D58</f>
        <v>0.20661985957873621</v>
      </c>
      <c r="O58" s="13">
        <f>'Vklady - 1Q2011 (hodnoty)'!O58/'Vklady - 1Q2011 (hodnoty)'!D58</f>
        <v>0.04513540621865597</v>
      </c>
      <c r="P58" s="13">
        <f>'Vklady - 1Q2011 (hodnoty)'!P58/'Vklady - 1Q2011 (hodnoty)'!D58</f>
        <v>0</v>
      </c>
    </row>
    <row r="59" spans="1:16" ht="12.75">
      <c r="A59" s="3" t="str">
        <f>'Vklady - 1Q2011 (hodnoty)'!A59</f>
        <v>Plzeňský kraj</v>
      </c>
      <c r="B59" s="5" t="str">
        <f>'Vklady - 1Q2011 (hodnoty)'!B59</f>
        <v>Klatovy2</v>
      </c>
      <c r="C59" s="3">
        <f>'Vklady - 1Q2011 (hodnoty)'!C59</f>
        <v>190</v>
      </c>
      <c r="D59" s="3">
        <f>'Vklady - 1Q2011 (hodnoty)'!D59</f>
        <v>199</v>
      </c>
      <c r="E59" s="13">
        <f>'Vklady - 1Q2011 (hodnoty)'!E59/'Vklady - 1Q2011 (hodnoty)'!D59</f>
        <v>0.7135678391959799</v>
      </c>
      <c r="F59" s="3">
        <f>'Vklady - 1Q2011 (hodnoty)'!F59</f>
        <v>355</v>
      </c>
      <c r="G59" s="3">
        <f>'Vklady - 1Q2011 (hodnoty)'!G59</f>
        <v>43</v>
      </c>
      <c r="H59" s="3">
        <f>'Vklady - 1Q2011 (hodnoty)'!H59</f>
        <v>27</v>
      </c>
      <c r="I59" s="3">
        <f>'Vklady - 1Q2011 (hodnoty)'!I59</f>
        <v>0</v>
      </c>
      <c r="J59" s="3">
        <f>'Vklady - 1Q2011 (hodnoty)'!J59</f>
        <v>10</v>
      </c>
      <c r="K59" s="3">
        <f>'Vklady - 1Q2011 (hodnoty)'!K59</f>
        <v>0</v>
      </c>
      <c r="L59" s="3">
        <f>'Vklady - 1Q2011 (hodnoty)'!L59</f>
        <v>0</v>
      </c>
      <c r="M59" s="13">
        <f>'Vklady - 1Q2011 (hodnoty)'!M59/'Vklady - 1Q2011 (hodnoty)'!D59</f>
        <v>0.12562814070351758</v>
      </c>
      <c r="N59" s="13">
        <f>'Vklady - 1Q2011 (hodnoty)'!N59/'Vklady - 1Q2011 (hodnoty)'!D59</f>
        <v>0.15577889447236182</v>
      </c>
      <c r="O59" s="13">
        <f>'Vklady - 1Q2011 (hodnoty)'!O59/'Vklady - 1Q2011 (hodnoty)'!D59</f>
        <v>0.005025125628140704</v>
      </c>
      <c r="P59" s="13">
        <f>'Vklady - 1Q2011 (hodnoty)'!P59/'Vklady - 1Q2011 (hodnoty)'!D59</f>
        <v>0</v>
      </c>
    </row>
    <row r="60" spans="1:16" ht="12.75">
      <c r="A60" s="3" t="str">
        <f>'Vklady - 1Q2011 (hodnoty)'!A60</f>
        <v>Středočeský kraj</v>
      </c>
      <c r="B60" s="5" t="str">
        <f>'Vklady - 1Q2011 (hodnoty)'!B60</f>
        <v>Kolín</v>
      </c>
      <c r="C60" s="3">
        <f>'Vklady - 1Q2011 (hodnoty)'!C60</f>
        <v>1851</v>
      </c>
      <c r="D60" s="3">
        <f>'Vklady - 1Q2011 (hodnoty)'!D60</f>
        <v>2000</v>
      </c>
      <c r="E60" s="13">
        <f>'Vklady - 1Q2011 (hodnoty)'!E60/'Vklady - 1Q2011 (hodnoty)'!D60</f>
        <v>0.5205</v>
      </c>
      <c r="F60" s="3">
        <f>'Vklady - 1Q2011 (hodnoty)'!F60</f>
        <v>1067</v>
      </c>
      <c r="G60" s="3">
        <f>'Vklady - 1Q2011 (hodnoty)'!G60</f>
        <v>243</v>
      </c>
      <c r="H60" s="3">
        <f>'Vklady - 1Q2011 (hodnoty)'!H60</f>
        <v>163</v>
      </c>
      <c r="I60" s="3">
        <f>'Vklady - 1Q2011 (hodnoty)'!I60</f>
        <v>8</v>
      </c>
      <c r="J60" s="3">
        <f>'Vklady - 1Q2011 (hodnoty)'!J60</f>
        <v>221</v>
      </c>
      <c r="K60" s="3">
        <f>'Vklady - 1Q2011 (hodnoty)'!K60</f>
        <v>0</v>
      </c>
      <c r="L60" s="3">
        <f>'Vklady - 1Q2011 (hodnoty)'!L60</f>
        <v>0</v>
      </c>
      <c r="M60" s="13">
        <f>'Vklady - 1Q2011 (hodnoty)'!M60/'Vklady - 1Q2011 (hodnoty)'!D60</f>
        <v>0.248</v>
      </c>
      <c r="N60" s="13">
        <f>'Vklady - 1Q2011 (hodnoty)'!N60/'Vklady - 1Q2011 (hodnoty)'!D60</f>
        <v>0.2255</v>
      </c>
      <c r="O60" s="13">
        <f>'Vklady - 1Q2011 (hodnoty)'!O60/'Vklady - 1Q2011 (hodnoty)'!D60</f>
        <v>0.006</v>
      </c>
      <c r="P60" s="13">
        <f>'Vklady - 1Q2011 (hodnoty)'!P60/'Vklady - 1Q2011 (hodnoty)'!D60</f>
        <v>0</v>
      </c>
    </row>
    <row r="61" spans="1:16" ht="12.75">
      <c r="A61" s="3" t="str">
        <f>'Vklady - 1Q2011 (hodnoty)'!A61</f>
        <v>Plzeňský kraj</v>
      </c>
      <c r="B61" s="5" t="str">
        <f>'Vklady - 1Q2011 (hodnoty)'!B61</f>
        <v>Kralovice</v>
      </c>
      <c r="C61" s="3">
        <f>'Vklady - 1Q2011 (hodnoty)'!C61</f>
        <v>380</v>
      </c>
      <c r="D61" s="3">
        <f>'Vklady - 1Q2011 (hodnoty)'!D61</f>
        <v>401</v>
      </c>
      <c r="E61" s="13">
        <f>'Vklady - 1Q2011 (hodnoty)'!E61/'Vklady - 1Q2011 (hodnoty)'!D61</f>
        <v>0.6758104738154613</v>
      </c>
      <c r="F61" s="3">
        <f>'Vklady - 1Q2011 (hodnoty)'!F61</f>
        <v>694</v>
      </c>
      <c r="G61" s="3">
        <f>'Vklady - 1Q2011 (hodnoty)'!G61</f>
        <v>81</v>
      </c>
      <c r="H61" s="3">
        <f>'Vklady - 1Q2011 (hodnoty)'!H61</f>
        <v>46</v>
      </c>
      <c r="I61" s="3">
        <f>'Vklady - 1Q2011 (hodnoty)'!I61</f>
        <v>0</v>
      </c>
      <c r="J61" s="3">
        <f>'Vklady - 1Q2011 (hodnoty)'!J61</f>
        <v>16</v>
      </c>
      <c r="K61" s="3">
        <f>'Vklady - 1Q2011 (hodnoty)'!K61</f>
        <v>0</v>
      </c>
      <c r="L61" s="3">
        <f>'Vklady - 1Q2011 (hodnoty)'!L61</f>
        <v>0</v>
      </c>
      <c r="M61" s="13">
        <f>'Vklady - 1Q2011 (hodnoty)'!M61/'Vklady - 1Q2011 (hodnoty)'!D61</f>
        <v>0.14463840399002495</v>
      </c>
      <c r="N61" s="13">
        <f>'Vklady - 1Q2011 (hodnoty)'!N61/'Vklady - 1Q2011 (hodnoty)'!D61</f>
        <v>0.16957605985037408</v>
      </c>
      <c r="O61" s="13">
        <f>'Vklady - 1Q2011 (hodnoty)'!O61/'Vklady - 1Q2011 (hodnoty)'!D61</f>
        <v>0.00997506234413965</v>
      </c>
      <c r="P61" s="13">
        <f>'Vklady - 1Q2011 (hodnoty)'!P61/'Vklady - 1Q2011 (hodnoty)'!D61</f>
        <v>0</v>
      </c>
    </row>
    <row r="62" spans="1:16" ht="12.75">
      <c r="A62" s="3" t="str">
        <f>'Vklady - 1Q2011 (hodnoty)'!A62</f>
        <v>Moravskoslezský kraj</v>
      </c>
      <c r="B62" s="5" t="str">
        <f>'Vklady - 1Q2011 (hodnoty)'!B62</f>
        <v>Krnov</v>
      </c>
      <c r="C62" s="3">
        <f>'Vklady - 1Q2011 (hodnoty)'!C62</f>
        <v>561</v>
      </c>
      <c r="D62" s="3">
        <f>'Vklady - 1Q2011 (hodnoty)'!D62</f>
        <v>614</v>
      </c>
      <c r="E62" s="13">
        <f>'Vklady - 1Q2011 (hodnoty)'!E62/'Vklady - 1Q2011 (hodnoty)'!D62</f>
        <v>0.6498371335504886</v>
      </c>
      <c r="F62" s="3">
        <f>'Vklady - 1Q2011 (hodnoty)'!F62</f>
        <v>636</v>
      </c>
      <c r="G62" s="3">
        <f>'Vklady - 1Q2011 (hodnoty)'!G62</f>
        <v>72</v>
      </c>
      <c r="H62" s="3">
        <f>'Vklady - 1Q2011 (hodnoty)'!H62</f>
        <v>42</v>
      </c>
      <c r="I62" s="3">
        <f>'Vklady - 1Q2011 (hodnoty)'!I62</f>
        <v>0</v>
      </c>
      <c r="J62" s="3">
        <f>'Vklady - 1Q2011 (hodnoty)'!J62</f>
        <v>66</v>
      </c>
      <c r="K62" s="3">
        <f>'Vklady - 1Q2011 (hodnoty)'!K62</f>
        <v>0</v>
      </c>
      <c r="L62" s="3">
        <f>'Vklady - 1Q2011 (hodnoty)'!L62</f>
        <v>0</v>
      </c>
      <c r="M62" s="13">
        <f>'Vklady - 1Q2011 (hodnoty)'!M62/'Vklady - 1Q2011 (hodnoty)'!D62</f>
        <v>0.23778501628664495</v>
      </c>
      <c r="N62" s="13">
        <f>'Vklady - 1Q2011 (hodnoty)'!N62/'Vklady - 1Q2011 (hodnoty)'!D62</f>
        <v>0.09771986970684039</v>
      </c>
      <c r="O62" s="13">
        <f>'Vklady - 1Q2011 (hodnoty)'!O62/'Vklady - 1Q2011 (hodnoty)'!D62</f>
        <v>0.014657980456026058</v>
      </c>
      <c r="P62" s="13">
        <f>'Vklady - 1Q2011 (hodnoty)'!P62/'Vklady - 1Q2011 (hodnoty)'!D62</f>
        <v>0</v>
      </c>
    </row>
    <row r="63" spans="1:16" ht="12.75">
      <c r="A63" s="3" t="str">
        <f>'Vklady - 1Q2011 (hodnoty)'!A63</f>
        <v>Zlínský kraj</v>
      </c>
      <c r="B63" s="5" t="str">
        <f>'Vklady - 1Q2011 (hodnoty)'!B63</f>
        <v>Kroměříž</v>
      </c>
      <c r="C63" s="3">
        <f>'Vklady - 1Q2011 (hodnoty)'!C63</f>
        <v>1185</v>
      </c>
      <c r="D63" s="3">
        <f>'Vklady - 1Q2011 (hodnoty)'!D63</f>
        <v>1267</v>
      </c>
      <c r="E63" s="13">
        <f>'Vklady - 1Q2011 (hodnoty)'!E63/'Vklady - 1Q2011 (hodnoty)'!D63</f>
        <v>0.5880031570639306</v>
      </c>
      <c r="F63" s="3">
        <f>'Vklady - 1Q2011 (hodnoty)'!F63</f>
        <v>1093</v>
      </c>
      <c r="G63" s="3">
        <f>'Vklady - 1Q2011 (hodnoty)'!G63</f>
        <v>112</v>
      </c>
      <c r="H63" s="3">
        <f>'Vklady - 1Q2011 (hodnoty)'!H63</f>
        <v>94</v>
      </c>
      <c r="I63" s="3">
        <f>'Vklady - 1Q2011 (hodnoty)'!I63</f>
        <v>0</v>
      </c>
      <c r="J63" s="3">
        <f>'Vklady - 1Q2011 (hodnoty)'!J63</f>
        <v>123</v>
      </c>
      <c r="K63" s="3">
        <f>'Vklady - 1Q2011 (hodnoty)'!K63</f>
        <v>4</v>
      </c>
      <c r="L63" s="3">
        <f>'Vklady - 1Q2011 (hodnoty)'!L63</f>
        <v>0</v>
      </c>
      <c r="M63" s="13">
        <f>'Vklady - 1Q2011 (hodnoty)'!M63/'Vklady - 1Q2011 (hodnoty)'!D63</f>
        <v>0.2107340173638516</v>
      </c>
      <c r="N63" s="13">
        <f>'Vklady - 1Q2011 (hodnoty)'!N63/'Vklady - 1Q2011 (hodnoty)'!D63</f>
        <v>0.18863456985003946</v>
      </c>
      <c r="O63" s="13">
        <f>'Vklady - 1Q2011 (hodnoty)'!O63/'Vklady - 1Q2011 (hodnoty)'!D63</f>
        <v>0.012628255722178374</v>
      </c>
      <c r="P63" s="13">
        <f>'Vklady - 1Q2011 (hodnoty)'!P63/'Vklady - 1Q2011 (hodnoty)'!D63</f>
        <v>0</v>
      </c>
    </row>
    <row r="64" spans="1:16" ht="12.75">
      <c r="A64" s="3" t="str">
        <f>'Vklady - 1Q2011 (hodnoty)'!A64</f>
        <v>Středočeský kraj</v>
      </c>
      <c r="B64" s="5" t="str">
        <f>'Vklady - 1Q2011 (hodnoty)'!B64</f>
        <v>Kutná Hora</v>
      </c>
      <c r="C64" s="3">
        <f>'Vklady - 1Q2011 (hodnoty)'!C64</f>
        <v>1276</v>
      </c>
      <c r="D64" s="3">
        <f>'Vklady - 1Q2011 (hodnoty)'!D64</f>
        <v>1354</v>
      </c>
      <c r="E64" s="13">
        <f>'Vklady - 1Q2011 (hodnoty)'!E64/'Vklady - 1Q2011 (hodnoty)'!D64</f>
        <v>0.5716395864106352</v>
      </c>
      <c r="F64" s="3">
        <f>'Vklady - 1Q2011 (hodnoty)'!F64</f>
        <v>1022</v>
      </c>
      <c r="G64" s="3">
        <f>'Vklady - 1Q2011 (hodnoty)'!G64</f>
        <v>181</v>
      </c>
      <c r="H64" s="3">
        <f>'Vklady - 1Q2011 (hodnoty)'!H64</f>
        <v>84</v>
      </c>
      <c r="I64" s="3">
        <f>'Vklady - 1Q2011 (hodnoty)'!I64</f>
        <v>1</v>
      </c>
      <c r="J64" s="3">
        <f>'Vklady - 1Q2011 (hodnoty)'!J64</f>
        <v>120</v>
      </c>
      <c r="K64" s="3">
        <f>'Vklady - 1Q2011 (hodnoty)'!K64</f>
        <v>4</v>
      </c>
      <c r="L64" s="3">
        <f>'Vklady - 1Q2011 (hodnoty)'!L64</f>
        <v>2</v>
      </c>
      <c r="M64" s="13">
        <f>'Vklady - 1Q2011 (hodnoty)'!M64/'Vklady - 1Q2011 (hodnoty)'!D64</f>
        <v>0.16765140324963074</v>
      </c>
      <c r="N64" s="13">
        <f>'Vklady - 1Q2011 (hodnoty)'!N64/'Vklady - 1Q2011 (hodnoty)'!D64</f>
        <v>0.24446085672082718</v>
      </c>
      <c r="O64" s="13">
        <f>'Vklady - 1Q2011 (hodnoty)'!O64/'Vklady - 1Q2011 (hodnoty)'!D64</f>
        <v>0.01624815361890694</v>
      </c>
      <c r="P64" s="13">
        <f>'Vklady - 1Q2011 (hodnoty)'!P64/'Vklady - 1Q2011 (hodnoty)'!D64</f>
        <v>0</v>
      </c>
    </row>
    <row r="65" spans="1:16" ht="12.75">
      <c r="A65" s="3" t="str">
        <f>'Vklady - 1Q2011 (hodnoty)'!A65</f>
        <v>Jihomoravský kraj</v>
      </c>
      <c r="B65" s="5" t="str">
        <f>'Vklady - 1Q2011 (hodnoty)'!B65</f>
        <v>Kyjov</v>
      </c>
      <c r="C65" s="3">
        <f>'Vklady - 1Q2011 (hodnoty)'!C65</f>
        <v>924</v>
      </c>
      <c r="D65" s="3">
        <f>'Vklady - 1Q2011 (hodnoty)'!D65</f>
        <v>972</v>
      </c>
      <c r="E65" s="13">
        <f>'Vklady - 1Q2011 (hodnoty)'!E65/'Vklady - 1Q2011 (hodnoty)'!D65</f>
        <v>0.7242798353909465</v>
      </c>
      <c r="F65" s="3">
        <f>'Vklady - 1Q2011 (hodnoty)'!F65</f>
        <v>1168</v>
      </c>
      <c r="G65" s="3">
        <f>'Vklady - 1Q2011 (hodnoty)'!G65</f>
        <v>184</v>
      </c>
      <c r="H65" s="3">
        <f>'Vklady - 1Q2011 (hodnoty)'!H65</f>
        <v>111</v>
      </c>
      <c r="I65" s="3">
        <f>'Vklady - 1Q2011 (hodnoty)'!I65</f>
        <v>1</v>
      </c>
      <c r="J65" s="3">
        <f>'Vklady - 1Q2011 (hodnoty)'!J65</f>
        <v>82</v>
      </c>
      <c r="K65" s="3">
        <f>'Vklady - 1Q2011 (hodnoty)'!K65</f>
        <v>0</v>
      </c>
      <c r="L65" s="3">
        <f>'Vklady - 1Q2011 (hodnoty)'!L65</f>
        <v>0</v>
      </c>
      <c r="M65" s="13">
        <f>'Vklady - 1Q2011 (hodnoty)'!M65/'Vklady - 1Q2011 (hodnoty)'!D65</f>
        <v>0.14814814814814814</v>
      </c>
      <c r="N65" s="13">
        <f>'Vklady - 1Q2011 (hodnoty)'!N65/'Vklady - 1Q2011 (hodnoty)'!D65</f>
        <v>0.11934156378600823</v>
      </c>
      <c r="O65" s="13">
        <f>'Vklady - 1Q2011 (hodnoty)'!O65/'Vklady - 1Q2011 (hodnoty)'!D65</f>
        <v>0.00823045267489712</v>
      </c>
      <c r="P65" s="13">
        <f>'Vklady - 1Q2011 (hodnoty)'!P65/'Vklady - 1Q2011 (hodnoty)'!D65</f>
        <v>0</v>
      </c>
    </row>
    <row r="66" spans="1:16" ht="12.75">
      <c r="A66" s="3" t="str">
        <f>'Vklady - 1Q2011 (hodnoty)'!A66</f>
        <v>Liberecký kraj</v>
      </c>
      <c r="B66" s="5" t="str">
        <f>'Vklady - 1Q2011 (hodnoty)'!B66</f>
        <v>Liberec</v>
      </c>
      <c r="C66" s="3">
        <f>'Vklady - 1Q2011 (hodnoty)'!C66</f>
        <v>2160</v>
      </c>
      <c r="D66" s="3">
        <f>'Vklady - 1Q2011 (hodnoty)'!D66</f>
        <v>2232</v>
      </c>
      <c r="E66" s="13">
        <f>'Vklady - 1Q2011 (hodnoty)'!E66/'Vklady - 1Q2011 (hodnoty)'!D66</f>
        <v>0.6097670250896058</v>
      </c>
      <c r="F66" s="3">
        <f>'Vklady - 1Q2011 (hodnoty)'!F66</f>
        <v>935</v>
      </c>
      <c r="G66" s="3">
        <f>'Vklady - 1Q2011 (hodnoty)'!G66</f>
        <v>269</v>
      </c>
      <c r="H66" s="3">
        <f>'Vklady - 1Q2011 (hodnoty)'!H66</f>
        <v>224</v>
      </c>
      <c r="I66" s="3">
        <f>'Vklady - 1Q2011 (hodnoty)'!I66</f>
        <v>5</v>
      </c>
      <c r="J66" s="3">
        <f>'Vklady - 1Q2011 (hodnoty)'!J66</f>
        <v>700</v>
      </c>
      <c r="K66" s="3">
        <f>'Vklady - 1Q2011 (hodnoty)'!K66</f>
        <v>49</v>
      </c>
      <c r="L66" s="3">
        <f>'Vklady - 1Q2011 (hodnoty)'!L66</f>
        <v>0</v>
      </c>
      <c r="M66" s="13">
        <f>'Vklady - 1Q2011 (hodnoty)'!M66/'Vklady - 1Q2011 (hodnoty)'!D66</f>
        <v>0.23969534050179211</v>
      </c>
      <c r="N66" s="13">
        <f>'Vklady - 1Q2011 (hodnoty)'!N66/'Vklady - 1Q2011 (hodnoty)'!D66</f>
        <v>0.1424731182795699</v>
      </c>
      <c r="O66" s="13">
        <f>'Vklady - 1Q2011 (hodnoty)'!O66/'Vklady - 1Q2011 (hodnoty)'!D66</f>
        <v>0.008064516129032258</v>
      </c>
      <c r="P66" s="13">
        <f>'Vklady - 1Q2011 (hodnoty)'!P66/'Vklady - 1Q2011 (hodnoty)'!D66</f>
        <v>0</v>
      </c>
    </row>
    <row r="67" spans="1:16" ht="12.75">
      <c r="A67" s="3" t="str">
        <f>'Vklady - 1Q2011 (hodnoty)'!A67</f>
        <v>Ústecký kraj</v>
      </c>
      <c r="B67" s="5" t="str">
        <f>'Vklady - 1Q2011 (hodnoty)'!B67</f>
        <v>Litoměřice</v>
      </c>
      <c r="C67" s="3">
        <f>'Vklady - 1Q2011 (hodnoty)'!C67</f>
        <v>2352</v>
      </c>
      <c r="D67" s="3">
        <f>'Vklady - 1Q2011 (hodnoty)'!D67</f>
        <v>2484</v>
      </c>
      <c r="E67" s="13">
        <f>'Vklady - 1Q2011 (hodnoty)'!E67/'Vklady - 1Q2011 (hodnoty)'!D67</f>
        <v>0.6839774557165862</v>
      </c>
      <c r="F67" s="3">
        <f>'Vklady - 1Q2011 (hodnoty)'!F67</f>
        <v>3309</v>
      </c>
      <c r="G67" s="3">
        <f>'Vklady - 1Q2011 (hodnoty)'!G67</f>
        <v>278</v>
      </c>
      <c r="H67" s="3">
        <f>'Vklady - 1Q2011 (hodnoty)'!H67</f>
        <v>186</v>
      </c>
      <c r="I67" s="3">
        <f>'Vklady - 1Q2011 (hodnoty)'!I67</f>
        <v>2</v>
      </c>
      <c r="J67" s="3">
        <f>'Vklady - 1Q2011 (hodnoty)'!J67</f>
        <v>407</v>
      </c>
      <c r="K67" s="3">
        <f>'Vklady - 1Q2011 (hodnoty)'!K67</f>
        <v>0</v>
      </c>
      <c r="L67" s="3">
        <f>'Vklady - 1Q2011 (hodnoty)'!L67</f>
        <v>0</v>
      </c>
      <c r="M67" s="13">
        <f>'Vklady - 1Q2011 (hodnoty)'!M67/'Vklady - 1Q2011 (hodnoty)'!D67</f>
        <v>0.17149758454106281</v>
      </c>
      <c r="N67" s="13">
        <f>'Vklady - 1Q2011 (hodnoty)'!N67/'Vklady - 1Q2011 (hodnoty)'!D67</f>
        <v>0.13526570048309178</v>
      </c>
      <c r="O67" s="13">
        <f>'Vklady - 1Q2011 (hodnoty)'!O67/'Vklady - 1Q2011 (hodnoty)'!D67</f>
        <v>0.008454106280193236</v>
      </c>
      <c r="P67" s="13">
        <f>'Vklady - 1Q2011 (hodnoty)'!P67/'Vklady - 1Q2011 (hodnoty)'!D67</f>
        <v>0.0008051529790660225</v>
      </c>
    </row>
    <row r="68" spans="1:16" ht="12.75">
      <c r="A68" s="3" t="str">
        <f>'Vklady - 1Q2011 (hodnoty)'!A68</f>
        <v>Ústecký kraj</v>
      </c>
      <c r="B68" s="5" t="str">
        <f>'Vklady - 1Q2011 (hodnoty)'!B68</f>
        <v>Louny</v>
      </c>
      <c r="C68" s="3">
        <f>'Vklady - 1Q2011 (hodnoty)'!C68</f>
        <v>766</v>
      </c>
      <c r="D68" s="3">
        <f>'Vklady - 1Q2011 (hodnoty)'!D68</f>
        <v>786</v>
      </c>
      <c r="E68" s="13">
        <f>'Vklady - 1Q2011 (hodnoty)'!E68/'Vklady - 1Q2011 (hodnoty)'!D68</f>
        <v>0.6246819338422391</v>
      </c>
      <c r="F68" s="3">
        <f>'Vklady - 1Q2011 (hodnoty)'!F68</f>
        <v>746</v>
      </c>
      <c r="G68" s="3">
        <f>'Vklady - 1Q2011 (hodnoty)'!G68</f>
        <v>60</v>
      </c>
      <c r="H68" s="3">
        <f>'Vklady - 1Q2011 (hodnoty)'!H68</f>
        <v>81</v>
      </c>
      <c r="I68" s="3">
        <f>'Vklady - 1Q2011 (hodnoty)'!I68</f>
        <v>1</v>
      </c>
      <c r="J68" s="3">
        <f>'Vklady - 1Q2011 (hodnoty)'!J68</f>
        <v>100</v>
      </c>
      <c r="K68" s="3">
        <f>'Vklady - 1Q2011 (hodnoty)'!K68</f>
        <v>0</v>
      </c>
      <c r="L68" s="3">
        <f>'Vklady - 1Q2011 (hodnoty)'!L68</f>
        <v>0</v>
      </c>
      <c r="M68" s="13">
        <f>'Vklady - 1Q2011 (hodnoty)'!M68/'Vklady - 1Q2011 (hodnoty)'!D68</f>
        <v>0.13740458015267176</v>
      </c>
      <c r="N68" s="13">
        <f>'Vklady - 1Q2011 (hodnoty)'!N68/'Vklady - 1Q2011 (hodnoty)'!D68</f>
        <v>0.2366412213740458</v>
      </c>
      <c r="O68" s="13">
        <f>'Vklady - 1Q2011 (hodnoty)'!O68/'Vklady - 1Q2011 (hodnoty)'!D68</f>
        <v>0.001272264631043257</v>
      </c>
      <c r="P68" s="13">
        <f>'Vklady - 1Q2011 (hodnoty)'!P68/'Vklady - 1Q2011 (hodnoty)'!D68</f>
        <v>0</v>
      </c>
    </row>
    <row r="69" spans="1:16" ht="12.75">
      <c r="A69" s="3" t="str">
        <f>'Vklady - 1Q2011 (hodnoty)'!A69</f>
        <v>Středočeský kraj</v>
      </c>
      <c r="B69" s="5" t="str">
        <f>'Vklady - 1Q2011 (hodnoty)'!B69</f>
        <v>Mělník</v>
      </c>
      <c r="C69" s="3">
        <f>'Vklady - 1Q2011 (hodnoty)'!C69</f>
        <v>1534</v>
      </c>
      <c r="D69" s="3">
        <f>'Vklady - 1Q2011 (hodnoty)'!D69</f>
        <v>1629</v>
      </c>
      <c r="E69" s="13">
        <f>'Vklady - 1Q2011 (hodnoty)'!E69/'Vklady - 1Q2011 (hodnoty)'!D69</f>
        <v>0.58195211786372</v>
      </c>
      <c r="F69" s="3">
        <f>'Vklady - 1Q2011 (hodnoty)'!F69</f>
        <v>1193</v>
      </c>
      <c r="G69" s="3">
        <f>'Vklady - 1Q2011 (hodnoty)'!G69</f>
        <v>146</v>
      </c>
      <c r="H69" s="3">
        <f>'Vklady - 1Q2011 (hodnoty)'!H69</f>
        <v>119</v>
      </c>
      <c r="I69" s="3">
        <f>'Vklady - 1Q2011 (hodnoty)'!I69</f>
        <v>10</v>
      </c>
      <c r="J69" s="3">
        <f>'Vklady - 1Q2011 (hodnoty)'!J69</f>
        <v>209</v>
      </c>
      <c r="K69" s="3">
        <f>'Vklady - 1Q2011 (hodnoty)'!K69</f>
        <v>14</v>
      </c>
      <c r="L69" s="3">
        <f>'Vklady - 1Q2011 (hodnoty)'!L69</f>
        <v>0</v>
      </c>
      <c r="M69" s="13">
        <f>'Vklady - 1Q2011 (hodnoty)'!M69/'Vklady - 1Q2011 (hodnoty)'!D69</f>
        <v>0.20810313075506445</v>
      </c>
      <c r="N69" s="13">
        <f>'Vklady - 1Q2011 (hodnoty)'!N69/'Vklady - 1Q2011 (hodnoty)'!D69</f>
        <v>0.2038060159607121</v>
      </c>
      <c r="O69" s="13">
        <f>'Vklady - 1Q2011 (hodnoty)'!O69/'Vklady - 1Q2011 (hodnoty)'!D69</f>
        <v>0.006138735420503376</v>
      </c>
      <c r="P69" s="13">
        <f>'Vklady - 1Q2011 (hodnoty)'!P69/'Vklady - 1Q2011 (hodnoty)'!D69</f>
        <v>0</v>
      </c>
    </row>
    <row r="70" spans="1:16" ht="12.75">
      <c r="A70" s="3" t="str">
        <f>'Vklady - 1Q2011 (hodnoty)'!A70</f>
        <v>Jihomoravský kraj</v>
      </c>
      <c r="B70" s="5" t="str">
        <f>'Vklady - 1Q2011 (hodnoty)'!B70</f>
        <v>Mikulov</v>
      </c>
      <c r="C70" s="3">
        <f>'Vklady - 1Q2011 (hodnoty)'!C70</f>
        <v>438</v>
      </c>
      <c r="D70" s="3">
        <f>'Vklady - 1Q2011 (hodnoty)'!D70</f>
        <v>461</v>
      </c>
      <c r="E70" s="13">
        <f>'Vklady - 1Q2011 (hodnoty)'!E70/'Vklady - 1Q2011 (hodnoty)'!D70</f>
        <v>0.6941431670281996</v>
      </c>
      <c r="F70" s="3">
        <f>'Vklady - 1Q2011 (hodnoty)'!F70</f>
        <v>437</v>
      </c>
      <c r="G70" s="3">
        <f>'Vklady - 1Q2011 (hodnoty)'!G70</f>
        <v>109</v>
      </c>
      <c r="H70" s="3">
        <f>'Vklady - 1Q2011 (hodnoty)'!H70</f>
        <v>48</v>
      </c>
      <c r="I70" s="3">
        <f>'Vklady - 1Q2011 (hodnoty)'!I70</f>
        <v>2</v>
      </c>
      <c r="J70" s="3">
        <f>'Vklady - 1Q2011 (hodnoty)'!J70</f>
        <v>49</v>
      </c>
      <c r="K70" s="3">
        <f>'Vklady - 1Q2011 (hodnoty)'!K70</f>
        <v>14</v>
      </c>
      <c r="L70" s="3">
        <f>'Vklady - 1Q2011 (hodnoty)'!L70</f>
        <v>0</v>
      </c>
      <c r="M70" s="13">
        <f>'Vklady - 1Q2011 (hodnoty)'!M70/'Vklady - 1Q2011 (hodnoty)'!D70</f>
        <v>0.18004338394793926</v>
      </c>
      <c r="N70" s="13">
        <f>'Vklady - 1Q2011 (hodnoty)'!N70/'Vklady - 1Q2011 (hodnoty)'!D70</f>
        <v>0.10629067245119306</v>
      </c>
      <c r="O70" s="13">
        <f>'Vklady - 1Q2011 (hodnoty)'!O70/'Vklady - 1Q2011 (hodnoty)'!D70</f>
        <v>0.019522776572668113</v>
      </c>
      <c r="P70" s="13">
        <f>'Vklady - 1Q2011 (hodnoty)'!P70/'Vklady - 1Q2011 (hodnoty)'!D70</f>
        <v>0</v>
      </c>
    </row>
    <row r="71" spans="1:16" ht="12.75">
      <c r="A71" s="3" t="str">
        <f>'Vklady - 1Q2011 (hodnoty)'!A71</f>
        <v>Středočeský kraj</v>
      </c>
      <c r="B71" s="5" t="str">
        <f>'Vklady - 1Q2011 (hodnoty)'!B71</f>
        <v>Mladá Boleslav</v>
      </c>
      <c r="C71" s="3">
        <f>'Vklady - 1Q2011 (hodnoty)'!C71</f>
        <v>1945</v>
      </c>
      <c r="D71" s="3">
        <f>'Vklady - 1Q2011 (hodnoty)'!D71</f>
        <v>2067</v>
      </c>
      <c r="E71" s="13">
        <f>'Vklady - 1Q2011 (hodnoty)'!E71/'Vklady - 1Q2011 (hodnoty)'!D71</f>
        <v>0.5824866956942428</v>
      </c>
      <c r="F71" s="3">
        <f>'Vklady - 1Q2011 (hodnoty)'!F71</f>
        <v>1270</v>
      </c>
      <c r="G71" s="3">
        <f>'Vklady - 1Q2011 (hodnoty)'!G71</f>
        <v>233</v>
      </c>
      <c r="H71" s="3">
        <f>'Vklady - 1Q2011 (hodnoty)'!H71</f>
        <v>158</v>
      </c>
      <c r="I71" s="3">
        <f>'Vklady - 1Q2011 (hodnoty)'!I71</f>
        <v>7</v>
      </c>
      <c r="J71" s="3">
        <f>'Vklady - 1Q2011 (hodnoty)'!J71</f>
        <v>307</v>
      </c>
      <c r="K71" s="3">
        <f>'Vklady - 1Q2011 (hodnoty)'!K71</f>
        <v>31</v>
      </c>
      <c r="L71" s="3">
        <f>'Vklady - 1Q2011 (hodnoty)'!L71</f>
        <v>0</v>
      </c>
      <c r="M71" s="13">
        <f>'Vklady - 1Q2011 (hodnoty)'!M71/'Vklady - 1Q2011 (hodnoty)'!D71</f>
        <v>0.22254475084663763</v>
      </c>
      <c r="N71" s="13">
        <f>'Vklady - 1Q2011 (hodnoty)'!N71/'Vklady - 1Q2011 (hodnoty)'!D71</f>
        <v>0.18674407353652636</v>
      </c>
      <c r="O71" s="13">
        <f>'Vklady - 1Q2011 (hodnoty)'!O71/'Vklady - 1Q2011 (hodnoty)'!D71</f>
        <v>0.00725689404934688</v>
      </c>
      <c r="P71" s="13">
        <f>'Vklady - 1Q2011 (hodnoty)'!P71/'Vklady - 1Q2011 (hodnoty)'!D71</f>
        <v>0.0009675858732462506</v>
      </c>
    </row>
    <row r="72" spans="1:16" ht="12.75">
      <c r="A72" s="3" t="str">
        <f>'Vklady - 1Q2011 (hodnoty)'!A72</f>
        <v>Vysočina</v>
      </c>
      <c r="B72" s="5" t="str">
        <f>'Vklady - 1Q2011 (hodnoty)'!B72</f>
        <v>Moravské Budějovice</v>
      </c>
      <c r="C72" s="3">
        <f>'Vklady - 1Q2011 (hodnoty)'!C72</f>
        <v>268</v>
      </c>
      <c r="D72" s="3">
        <f>'Vklady - 1Q2011 (hodnoty)'!D72</f>
        <v>284</v>
      </c>
      <c r="E72" s="13">
        <f>'Vklady - 1Q2011 (hodnoty)'!E72/'Vklady - 1Q2011 (hodnoty)'!D72</f>
        <v>0.7183098591549296</v>
      </c>
      <c r="F72" s="3">
        <f>'Vklady - 1Q2011 (hodnoty)'!F72</f>
        <v>463</v>
      </c>
      <c r="G72" s="3">
        <f>'Vklady - 1Q2011 (hodnoty)'!G72</f>
        <v>54</v>
      </c>
      <c r="H72" s="3">
        <f>'Vklady - 1Q2011 (hodnoty)'!H72</f>
        <v>33</v>
      </c>
      <c r="I72" s="3">
        <f>'Vklady - 1Q2011 (hodnoty)'!I72</f>
        <v>0</v>
      </c>
      <c r="J72" s="3">
        <f>'Vklady - 1Q2011 (hodnoty)'!J72</f>
        <v>2</v>
      </c>
      <c r="K72" s="3">
        <f>'Vklady - 1Q2011 (hodnoty)'!K72</f>
        <v>0</v>
      </c>
      <c r="L72" s="3">
        <f>'Vklady - 1Q2011 (hodnoty)'!L72</f>
        <v>0</v>
      </c>
      <c r="M72" s="13">
        <f>'Vklady - 1Q2011 (hodnoty)'!M72/'Vklady - 1Q2011 (hodnoty)'!D72</f>
        <v>0.16549295774647887</v>
      </c>
      <c r="N72" s="13">
        <f>'Vklady - 1Q2011 (hodnoty)'!N72/'Vklady - 1Q2011 (hodnoty)'!D72</f>
        <v>0.11619718309859155</v>
      </c>
      <c r="O72" s="13">
        <f>'Vklady - 1Q2011 (hodnoty)'!O72/'Vklady - 1Q2011 (hodnoty)'!D72</f>
        <v>0</v>
      </c>
      <c r="P72" s="13">
        <f>'Vklady - 1Q2011 (hodnoty)'!P72/'Vklady - 1Q2011 (hodnoty)'!D72</f>
        <v>0</v>
      </c>
    </row>
    <row r="73" spans="1:16" ht="12.75">
      <c r="A73" s="3" t="str">
        <f>'Vklady - 1Q2011 (hodnoty)'!A73</f>
        <v>Ústecký kraj</v>
      </c>
      <c r="B73" s="5" t="str">
        <f>'Vklady - 1Q2011 (hodnoty)'!B73</f>
        <v>Most</v>
      </c>
      <c r="C73" s="3">
        <f>'Vklady - 1Q2011 (hodnoty)'!C73</f>
        <v>1863</v>
      </c>
      <c r="D73" s="3">
        <f>'Vklady - 1Q2011 (hodnoty)'!D73</f>
        <v>2864</v>
      </c>
      <c r="E73" s="13">
        <f>'Vklady - 1Q2011 (hodnoty)'!E73/'Vklady - 1Q2011 (hodnoty)'!D73</f>
        <v>0.5513268156424581</v>
      </c>
      <c r="F73" s="3">
        <f>'Vklady - 1Q2011 (hodnoty)'!F73</f>
        <v>479</v>
      </c>
      <c r="G73" s="3">
        <f>'Vklady - 1Q2011 (hodnoty)'!G73</f>
        <v>175</v>
      </c>
      <c r="H73" s="3">
        <f>'Vklady - 1Q2011 (hodnoty)'!H73</f>
        <v>122</v>
      </c>
      <c r="I73" s="3">
        <f>'Vklady - 1Q2011 (hodnoty)'!I73</f>
        <v>1</v>
      </c>
      <c r="J73" s="3">
        <f>'Vklady - 1Q2011 (hodnoty)'!J73</f>
        <v>2404</v>
      </c>
      <c r="K73" s="3">
        <f>'Vklady - 1Q2011 (hodnoty)'!K73</f>
        <v>10</v>
      </c>
      <c r="L73" s="3">
        <f>'Vklady - 1Q2011 (hodnoty)'!L73</f>
        <v>0</v>
      </c>
      <c r="M73" s="13">
        <f>'Vklady - 1Q2011 (hodnoty)'!M73/'Vklady - 1Q2011 (hodnoty)'!D73</f>
        <v>0.061452513966480445</v>
      </c>
      <c r="N73" s="13">
        <f>'Vklady - 1Q2011 (hodnoty)'!N73/'Vklady - 1Q2011 (hodnoty)'!D73</f>
        <v>0.051675977653631286</v>
      </c>
      <c r="O73" s="13">
        <f>'Vklady - 1Q2011 (hodnoty)'!O73/'Vklady - 1Q2011 (hodnoty)'!D73</f>
        <v>0.33554469273743015</v>
      </c>
      <c r="P73" s="13">
        <f>'Vklady - 1Q2011 (hodnoty)'!P73/'Vklady - 1Q2011 (hodnoty)'!D73</f>
        <v>0</v>
      </c>
    </row>
    <row r="74" spans="1:16" ht="12.75">
      <c r="A74" s="3" t="str">
        <f>'Vklady - 1Q2011 (hodnoty)'!A74</f>
        <v>Královéhradecký kraj</v>
      </c>
      <c r="B74" s="5" t="str">
        <f>'Vklady - 1Q2011 (hodnoty)'!B74</f>
        <v>Náchod</v>
      </c>
      <c r="C74" s="3">
        <f>'Vklady - 1Q2011 (hodnoty)'!C74</f>
        <v>1320</v>
      </c>
      <c r="D74" s="3">
        <f>'Vklady - 1Q2011 (hodnoty)'!D74</f>
        <v>1440</v>
      </c>
      <c r="E74" s="13">
        <f>'Vklady - 1Q2011 (hodnoty)'!E74/'Vklady - 1Q2011 (hodnoty)'!D74</f>
        <v>0.6215277777777778</v>
      </c>
      <c r="F74" s="3">
        <f>'Vklady - 1Q2011 (hodnoty)'!F74</f>
        <v>925</v>
      </c>
      <c r="G74" s="3">
        <f>'Vklady - 1Q2011 (hodnoty)'!G74</f>
        <v>184</v>
      </c>
      <c r="H74" s="3">
        <f>'Vklady - 1Q2011 (hodnoty)'!H74</f>
        <v>145</v>
      </c>
      <c r="I74" s="3">
        <f>'Vklady - 1Q2011 (hodnoty)'!I74</f>
        <v>0</v>
      </c>
      <c r="J74" s="3">
        <f>'Vklady - 1Q2011 (hodnoty)'!J74</f>
        <v>361</v>
      </c>
      <c r="K74" s="3">
        <f>'Vklady - 1Q2011 (hodnoty)'!K74</f>
        <v>0</v>
      </c>
      <c r="L74" s="3">
        <f>'Vklady - 1Q2011 (hodnoty)'!L74</f>
        <v>0</v>
      </c>
      <c r="M74" s="13">
        <f>'Vklady - 1Q2011 (hodnoty)'!M74/'Vklady - 1Q2011 (hodnoty)'!D74</f>
        <v>0.19027777777777777</v>
      </c>
      <c r="N74" s="13">
        <f>'Vklady - 1Q2011 (hodnoty)'!N74/'Vklady - 1Q2011 (hodnoty)'!D74</f>
        <v>0.1763888888888889</v>
      </c>
      <c r="O74" s="13">
        <f>'Vklady - 1Q2011 (hodnoty)'!O74/'Vklady - 1Q2011 (hodnoty)'!D74</f>
        <v>0.011805555555555555</v>
      </c>
      <c r="P74" s="13">
        <f>'Vklady - 1Q2011 (hodnoty)'!P74/'Vklady - 1Q2011 (hodnoty)'!D74</f>
        <v>0</v>
      </c>
    </row>
    <row r="75" spans="1:16" ht="12.75">
      <c r="A75" s="3" t="str">
        <f>'Vklady - 1Q2011 (hodnoty)'!A75</f>
        <v>Plzeňský kraj</v>
      </c>
      <c r="B75" s="5" t="str">
        <f>'Vklady - 1Q2011 (hodnoty)'!B75</f>
        <v>Nepomuk</v>
      </c>
      <c r="C75" s="3">
        <f>'Vklady - 1Q2011 (hodnoty)'!C75</f>
        <v>172</v>
      </c>
      <c r="D75" s="3">
        <f>'Vklady - 1Q2011 (hodnoty)'!D75</f>
        <v>180</v>
      </c>
      <c r="E75" s="13">
        <f>'Vklady - 1Q2011 (hodnoty)'!E75/'Vklady - 1Q2011 (hodnoty)'!D75</f>
        <v>0.7555555555555555</v>
      </c>
      <c r="F75" s="3">
        <f>'Vklady - 1Q2011 (hodnoty)'!F75</f>
        <v>319</v>
      </c>
      <c r="G75" s="3">
        <f>'Vklady - 1Q2011 (hodnoty)'!G75</f>
        <v>19</v>
      </c>
      <c r="H75" s="3">
        <f>'Vklady - 1Q2011 (hodnoty)'!H75</f>
        <v>23</v>
      </c>
      <c r="I75" s="3">
        <f>'Vklady - 1Q2011 (hodnoty)'!I75</f>
        <v>0</v>
      </c>
      <c r="J75" s="3">
        <f>'Vklady - 1Q2011 (hodnoty)'!J75</f>
        <v>21</v>
      </c>
      <c r="K75" s="3">
        <f>'Vklady - 1Q2011 (hodnoty)'!K75</f>
        <v>0</v>
      </c>
      <c r="L75" s="3">
        <f>'Vklady - 1Q2011 (hodnoty)'!L75</f>
        <v>0</v>
      </c>
      <c r="M75" s="13">
        <f>'Vklady - 1Q2011 (hodnoty)'!M75/'Vklady - 1Q2011 (hodnoty)'!D75</f>
        <v>0.13333333333333333</v>
      </c>
      <c r="N75" s="13">
        <f>'Vklady - 1Q2011 (hodnoty)'!N75/'Vklady - 1Q2011 (hodnoty)'!D75</f>
        <v>0.10555555555555556</v>
      </c>
      <c r="O75" s="13">
        <f>'Vklady - 1Q2011 (hodnoty)'!O75/'Vklady - 1Q2011 (hodnoty)'!D75</f>
        <v>0.005555555555555556</v>
      </c>
      <c r="P75" s="13">
        <f>'Vklady - 1Q2011 (hodnoty)'!P75/'Vklady - 1Q2011 (hodnoty)'!D75</f>
        <v>0</v>
      </c>
    </row>
    <row r="76" spans="1:16" ht="12.75">
      <c r="A76" s="3" t="str">
        <f>'Vklady - 1Q2011 (hodnoty)'!A76</f>
        <v>Moravskoslezský kraj</v>
      </c>
      <c r="B76" s="5" t="str">
        <f>'Vklady - 1Q2011 (hodnoty)'!B76</f>
        <v>Nový Jičín</v>
      </c>
      <c r="C76" s="3">
        <f>'Vklady - 1Q2011 (hodnoty)'!C76</f>
        <v>1888</v>
      </c>
      <c r="D76" s="3">
        <f>'Vklady - 1Q2011 (hodnoty)'!D76</f>
        <v>1998</v>
      </c>
      <c r="E76" s="13">
        <f>'Vklady - 1Q2011 (hodnoty)'!E76/'Vklady - 1Q2011 (hodnoty)'!D76</f>
        <v>0.535035035035035</v>
      </c>
      <c r="F76" s="3">
        <f>'Vklady - 1Q2011 (hodnoty)'!F76</f>
        <v>1419</v>
      </c>
      <c r="G76" s="3">
        <f>'Vklady - 1Q2011 (hodnoty)'!G76</f>
        <v>223</v>
      </c>
      <c r="H76" s="3">
        <f>'Vklady - 1Q2011 (hodnoty)'!H76</f>
        <v>192</v>
      </c>
      <c r="I76" s="3">
        <f>'Vklady - 1Q2011 (hodnoty)'!I76</f>
        <v>5</v>
      </c>
      <c r="J76" s="3">
        <f>'Vklady - 1Q2011 (hodnoty)'!J76</f>
        <v>159</v>
      </c>
      <c r="K76" s="3">
        <f>'Vklady - 1Q2011 (hodnoty)'!K76</f>
        <v>0</v>
      </c>
      <c r="L76" s="3">
        <f>'Vklady - 1Q2011 (hodnoty)'!L76</f>
        <v>0</v>
      </c>
      <c r="M76" s="13">
        <f>'Vklady - 1Q2011 (hodnoty)'!M76/'Vklady - 1Q2011 (hodnoty)'!D76</f>
        <v>0.21771771771771772</v>
      </c>
      <c r="N76" s="13">
        <f>'Vklady - 1Q2011 (hodnoty)'!N76/'Vklady - 1Q2011 (hodnoty)'!D76</f>
        <v>0.23523523523523523</v>
      </c>
      <c r="O76" s="13">
        <f>'Vklady - 1Q2011 (hodnoty)'!O76/'Vklady - 1Q2011 (hodnoty)'!D76</f>
        <v>0.012012012012012012</v>
      </c>
      <c r="P76" s="13">
        <f>'Vklady - 1Q2011 (hodnoty)'!P76/'Vklady - 1Q2011 (hodnoty)'!D76</f>
        <v>0</v>
      </c>
    </row>
    <row r="77" spans="1:16" ht="12.75">
      <c r="A77" s="3" t="str">
        <f>'Vklady - 1Q2011 (hodnoty)'!A77</f>
        <v>Středočeský kraj</v>
      </c>
      <c r="B77" s="5" t="str">
        <f>'Vklady - 1Q2011 (hodnoty)'!B77</f>
        <v>Nymburk</v>
      </c>
      <c r="C77" s="3">
        <f>'Vklady - 1Q2011 (hodnoty)'!C77</f>
        <v>1675</v>
      </c>
      <c r="D77" s="3">
        <f>'Vklady - 1Q2011 (hodnoty)'!D77</f>
        <v>1748</v>
      </c>
      <c r="E77" s="13">
        <f>'Vklady - 1Q2011 (hodnoty)'!E77/'Vklady - 1Q2011 (hodnoty)'!D77</f>
        <v>0.568649885583524</v>
      </c>
      <c r="F77" s="3">
        <f>'Vklady - 1Q2011 (hodnoty)'!F77</f>
        <v>1423</v>
      </c>
      <c r="G77" s="3">
        <f>'Vklady - 1Q2011 (hodnoty)'!G77</f>
        <v>165</v>
      </c>
      <c r="H77" s="3">
        <f>'Vklady - 1Q2011 (hodnoty)'!H77</f>
        <v>137</v>
      </c>
      <c r="I77" s="3">
        <f>'Vklady - 1Q2011 (hodnoty)'!I77</f>
        <v>3</v>
      </c>
      <c r="J77" s="3">
        <f>'Vklady - 1Q2011 (hodnoty)'!J77</f>
        <v>118</v>
      </c>
      <c r="K77" s="3">
        <f>'Vklady - 1Q2011 (hodnoty)'!K77</f>
        <v>41</v>
      </c>
      <c r="L77" s="3">
        <f>'Vklady - 1Q2011 (hodnoty)'!L77</f>
        <v>0</v>
      </c>
      <c r="M77" s="13">
        <f>'Vklady - 1Q2011 (hodnoty)'!M77/'Vklady - 1Q2011 (hodnoty)'!D77</f>
        <v>0.232837528604119</v>
      </c>
      <c r="N77" s="13">
        <f>'Vklady - 1Q2011 (hodnoty)'!N77/'Vklady - 1Q2011 (hodnoty)'!D77</f>
        <v>0.19164759725400457</v>
      </c>
      <c r="O77" s="13">
        <f>'Vklady - 1Q2011 (hodnoty)'!O77/'Vklady - 1Q2011 (hodnoty)'!D77</f>
        <v>0.006864988558352402</v>
      </c>
      <c r="P77" s="13">
        <f>'Vklady - 1Q2011 (hodnoty)'!P77/'Vklady - 1Q2011 (hodnoty)'!D77</f>
        <v>0</v>
      </c>
    </row>
    <row r="78" spans="1:16" ht="12.75">
      <c r="A78" s="3" t="str">
        <f>'Vklady - 1Q2011 (hodnoty)'!A78</f>
        <v>Olomoucký kraj</v>
      </c>
      <c r="B78" s="5" t="str">
        <f>'Vklady - 1Q2011 (hodnoty)'!B78</f>
        <v>Olomouc</v>
      </c>
      <c r="C78" s="3">
        <f>'Vklady - 1Q2011 (hodnoty)'!C78</f>
        <v>3302</v>
      </c>
      <c r="D78" s="3">
        <f>'Vklady - 1Q2011 (hodnoty)'!D78</f>
        <v>3472</v>
      </c>
      <c r="E78" s="13">
        <f>'Vklady - 1Q2011 (hodnoty)'!E78/'Vklady - 1Q2011 (hodnoty)'!D78</f>
        <v>0.5892857142857143</v>
      </c>
      <c r="F78" s="3">
        <f>'Vklady - 1Q2011 (hodnoty)'!F78</f>
        <v>1766</v>
      </c>
      <c r="G78" s="3">
        <f>'Vklady - 1Q2011 (hodnoty)'!G78</f>
        <v>314</v>
      </c>
      <c r="H78" s="3">
        <f>'Vklady - 1Q2011 (hodnoty)'!H78</f>
        <v>219</v>
      </c>
      <c r="I78" s="3">
        <f>'Vklady - 1Q2011 (hodnoty)'!I78</f>
        <v>8</v>
      </c>
      <c r="J78" s="3">
        <f>'Vklady - 1Q2011 (hodnoty)'!J78</f>
        <v>624</v>
      </c>
      <c r="K78" s="3">
        <f>'Vklady - 1Q2011 (hodnoty)'!K78</f>
        <v>140</v>
      </c>
      <c r="L78" s="3">
        <f>'Vklady - 1Q2011 (hodnoty)'!L78</f>
        <v>0</v>
      </c>
      <c r="M78" s="13">
        <f>'Vklady - 1Q2011 (hodnoty)'!M78/'Vklady - 1Q2011 (hodnoty)'!D78</f>
        <v>0.2511520737327189</v>
      </c>
      <c r="N78" s="13">
        <f>'Vklady - 1Q2011 (hodnoty)'!N78/'Vklady - 1Q2011 (hodnoty)'!D78</f>
        <v>0.14890552995391704</v>
      </c>
      <c r="O78" s="13">
        <f>'Vklady - 1Q2011 (hodnoty)'!O78/'Vklady - 1Q2011 (hodnoty)'!D78</f>
        <v>0.01065668202764977</v>
      </c>
      <c r="P78" s="13">
        <f>'Vklady - 1Q2011 (hodnoty)'!P78/'Vklady - 1Q2011 (hodnoty)'!D78</f>
        <v>0</v>
      </c>
    </row>
    <row r="79" spans="1:16" ht="12.75">
      <c r="A79" s="3" t="str">
        <f>'Vklady - 1Q2011 (hodnoty)'!A79</f>
        <v>Moravskoslezský kraj</v>
      </c>
      <c r="B79" s="5" t="str">
        <f>'Vklady - 1Q2011 (hodnoty)'!B79</f>
        <v>Opava</v>
      </c>
      <c r="C79" s="3">
        <f>'Vklady - 1Q2011 (hodnoty)'!C79</f>
        <v>2274</v>
      </c>
      <c r="D79" s="3">
        <f>'Vklady - 1Q2011 (hodnoty)'!D79</f>
        <v>2427</v>
      </c>
      <c r="E79" s="13">
        <f>'Vklady - 1Q2011 (hodnoty)'!E79/'Vklady - 1Q2011 (hodnoty)'!D79</f>
        <v>0.6023897816234034</v>
      </c>
      <c r="F79" s="3">
        <f>'Vklady - 1Q2011 (hodnoty)'!F79</f>
        <v>1286</v>
      </c>
      <c r="G79" s="3">
        <f>'Vklady - 1Q2011 (hodnoty)'!G79</f>
        <v>263</v>
      </c>
      <c r="H79" s="3">
        <f>'Vklady - 1Q2011 (hodnoty)'!H79</f>
        <v>167</v>
      </c>
      <c r="I79" s="3">
        <f>'Vklady - 1Q2011 (hodnoty)'!I79</f>
        <v>2</v>
      </c>
      <c r="J79" s="3">
        <f>'Vklady - 1Q2011 (hodnoty)'!J79</f>
        <v>465</v>
      </c>
      <c r="K79" s="3">
        <f>'Vklady - 1Q2011 (hodnoty)'!K79</f>
        <v>11</v>
      </c>
      <c r="L79" s="3">
        <f>'Vklady - 1Q2011 (hodnoty)'!L79</f>
        <v>0</v>
      </c>
      <c r="M79" s="13">
        <f>'Vklady - 1Q2011 (hodnoty)'!M79/'Vklady - 1Q2011 (hodnoty)'!D79</f>
        <v>0.19489081170168931</v>
      </c>
      <c r="N79" s="13">
        <f>'Vklady - 1Q2011 (hodnoty)'!N79/'Vklady - 1Q2011 (hodnoty)'!D79</f>
        <v>0.19324268644416975</v>
      </c>
      <c r="O79" s="13">
        <f>'Vklady - 1Q2011 (hodnoty)'!O79/'Vklady - 1Q2011 (hodnoty)'!D79</f>
        <v>0.009476720230737536</v>
      </c>
      <c r="P79" s="13">
        <f>'Vklady - 1Q2011 (hodnoty)'!P79/'Vklady - 1Q2011 (hodnoty)'!D79</f>
        <v>0</v>
      </c>
    </row>
    <row r="80" spans="1:16" ht="12.75">
      <c r="A80" s="3" t="str">
        <f>'Vklady - 1Q2011 (hodnoty)'!A80</f>
        <v>Moravskoslezský kraj</v>
      </c>
      <c r="B80" s="5" t="str">
        <f>'Vklady - 1Q2011 (hodnoty)'!B80</f>
        <v>Ostrava</v>
      </c>
      <c r="C80" s="3">
        <f>'Vklady - 1Q2011 (hodnoty)'!C80</f>
        <v>3241</v>
      </c>
      <c r="D80" s="3">
        <f>'Vklady - 1Q2011 (hodnoty)'!D80</f>
        <v>3381</v>
      </c>
      <c r="E80" s="13">
        <f>'Vklady - 1Q2011 (hodnoty)'!E80/'Vklady - 1Q2011 (hodnoty)'!D80</f>
        <v>0.6350192250813369</v>
      </c>
      <c r="F80" s="3">
        <f>'Vklady - 1Q2011 (hodnoty)'!F80</f>
        <v>901</v>
      </c>
      <c r="G80" s="3">
        <f>'Vklady - 1Q2011 (hodnoty)'!G80</f>
        <v>293</v>
      </c>
      <c r="H80" s="3">
        <f>'Vklady - 1Q2011 (hodnoty)'!H80</f>
        <v>216</v>
      </c>
      <c r="I80" s="3">
        <f>'Vklady - 1Q2011 (hodnoty)'!I80</f>
        <v>6</v>
      </c>
      <c r="J80" s="3">
        <f>'Vklady - 1Q2011 (hodnoty)'!J80</f>
        <v>1963</v>
      </c>
      <c r="K80" s="3">
        <f>'Vklady - 1Q2011 (hodnoty)'!K80</f>
        <v>12</v>
      </c>
      <c r="L80" s="3">
        <f>'Vklady - 1Q2011 (hodnoty)'!L80</f>
        <v>0</v>
      </c>
      <c r="M80" s="13">
        <f>'Vklady - 1Q2011 (hodnoty)'!M80/'Vklady - 1Q2011 (hodnoty)'!D80</f>
        <v>0.20349009168884946</v>
      </c>
      <c r="N80" s="13">
        <f>'Vklady - 1Q2011 (hodnoty)'!N80/'Vklady - 1Q2011 (hodnoty)'!D80</f>
        <v>0.15498373262348417</v>
      </c>
      <c r="O80" s="13">
        <f>'Vklady - 1Q2011 (hodnoty)'!O80/'Vklady - 1Q2011 (hodnoty)'!D80</f>
        <v>0.006506950606329488</v>
      </c>
      <c r="P80" s="13">
        <f>'Vklady - 1Q2011 (hodnoty)'!P80/'Vklady - 1Q2011 (hodnoty)'!D80</f>
        <v>0</v>
      </c>
    </row>
    <row r="81" spans="1:16" ht="12.75">
      <c r="A81" s="3" t="str">
        <f>'Vklady - 1Q2011 (hodnoty)'!A81</f>
        <v>Pardubický kraj</v>
      </c>
      <c r="B81" s="5" t="str">
        <f>'Vklady - 1Q2011 (hodnoty)'!B81</f>
        <v>Pardubice</v>
      </c>
      <c r="C81" s="3">
        <f>'Vklady - 1Q2011 (hodnoty)'!C81</f>
        <v>2628</v>
      </c>
      <c r="D81" s="3">
        <f>'Vklady - 1Q2011 (hodnoty)'!D81</f>
        <v>2769</v>
      </c>
      <c r="E81" s="13">
        <f>'Vklady - 1Q2011 (hodnoty)'!E81/'Vklady - 1Q2011 (hodnoty)'!D81</f>
        <v>0.5828819068255688</v>
      </c>
      <c r="F81" s="3">
        <f>'Vklady - 1Q2011 (hodnoty)'!F81</f>
        <v>1393</v>
      </c>
      <c r="G81" s="3">
        <f>'Vklady - 1Q2011 (hodnoty)'!G81</f>
        <v>245</v>
      </c>
      <c r="H81" s="3">
        <f>'Vklady - 1Q2011 (hodnoty)'!H81</f>
        <v>149</v>
      </c>
      <c r="I81" s="3">
        <f>'Vklady - 1Q2011 (hodnoty)'!I81</f>
        <v>4</v>
      </c>
      <c r="J81" s="3">
        <f>'Vklady - 1Q2011 (hodnoty)'!J81</f>
        <v>469</v>
      </c>
      <c r="K81" s="3">
        <f>'Vklady - 1Q2011 (hodnoty)'!K81</f>
        <v>90</v>
      </c>
      <c r="L81" s="3">
        <f>'Vklady - 1Q2011 (hodnoty)'!L81</f>
        <v>0</v>
      </c>
      <c r="M81" s="13">
        <f>'Vklady - 1Q2011 (hodnoty)'!M81/'Vklady - 1Q2011 (hodnoty)'!D81</f>
        <v>0.24665944384254243</v>
      </c>
      <c r="N81" s="13">
        <f>'Vklady - 1Q2011 (hodnoty)'!N81/'Vklady - 1Q2011 (hodnoty)'!D81</f>
        <v>0.16143011917659805</v>
      </c>
      <c r="O81" s="13">
        <f>'Vklady - 1Q2011 (hodnoty)'!O81/'Vklady - 1Q2011 (hodnoty)'!D81</f>
        <v>0.008306247742867461</v>
      </c>
      <c r="P81" s="13">
        <f>'Vklady - 1Q2011 (hodnoty)'!P81/'Vklady - 1Q2011 (hodnoty)'!D81</f>
        <v>0.0007222824124232575</v>
      </c>
    </row>
    <row r="82" spans="1:16" ht="12.75">
      <c r="A82" s="3" t="str">
        <f>'Vklady - 1Q2011 (hodnoty)'!A82</f>
        <v>Vysočina</v>
      </c>
      <c r="B82" s="5" t="str">
        <f>'Vklady - 1Q2011 (hodnoty)'!B82</f>
        <v>Pelhřimov</v>
      </c>
      <c r="C82" s="3">
        <f>'Vklady - 1Q2011 (hodnoty)'!C82</f>
        <v>1286</v>
      </c>
      <c r="D82" s="3">
        <f>'Vklady - 1Q2011 (hodnoty)'!D82</f>
        <v>1365</v>
      </c>
      <c r="E82" s="13">
        <f>'Vklady - 1Q2011 (hodnoty)'!E82/'Vklady - 1Q2011 (hodnoty)'!D82</f>
        <v>0.6058608058608058</v>
      </c>
      <c r="F82" s="3">
        <f>'Vklady - 1Q2011 (hodnoty)'!F82</f>
        <v>2151</v>
      </c>
      <c r="G82" s="3">
        <f>'Vklady - 1Q2011 (hodnoty)'!G82</f>
        <v>246</v>
      </c>
      <c r="H82" s="3">
        <f>'Vklady - 1Q2011 (hodnoty)'!H82</f>
        <v>137</v>
      </c>
      <c r="I82" s="3">
        <f>'Vklady - 1Q2011 (hodnoty)'!I82</f>
        <v>1</v>
      </c>
      <c r="J82" s="3">
        <f>'Vklady - 1Q2011 (hodnoty)'!J82</f>
        <v>63</v>
      </c>
      <c r="K82" s="3">
        <f>'Vklady - 1Q2011 (hodnoty)'!K82</f>
        <v>0</v>
      </c>
      <c r="L82" s="3">
        <f>'Vklady - 1Q2011 (hodnoty)'!L82</f>
        <v>0</v>
      </c>
      <c r="M82" s="13">
        <f>'Vklady - 1Q2011 (hodnoty)'!M82/'Vklady - 1Q2011 (hodnoty)'!D82</f>
        <v>0.11208791208791209</v>
      </c>
      <c r="N82" s="13">
        <f>'Vklady - 1Q2011 (hodnoty)'!N82/'Vklady - 1Q2011 (hodnoty)'!D82</f>
        <v>0.2681318681318681</v>
      </c>
      <c r="O82" s="13">
        <f>'Vklady - 1Q2011 (hodnoty)'!O82/'Vklady - 1Q2011 (hodnoty)'!D82</f>
        <v>0.01391941391941392</v>
      </c>
      <c r="P82" s="13">
        <f>'Vklady - 1Q2011 (hodnoty)'!P82/'Vklady - 1Q2011 (hodnoty)'!D82</f>
        <v>0</v>
      </c>
    </row>
    <row r="83" spans="1:16" ht="12.75">
      <c r="A83" s="3" t="str">
        <f>'Vklady - 1Q2011 (hodnoty)'!A83</f>
        <v>Jihočeský kraj</v>
      </c>
      <c r="B83" s="5" t="str">
        <f>'Vklady - 1Q2011 (hodnoty)'!B83</f>
        <v>Písek</v>
      </c>
      <c r="C83" s="3">
        <f>'Vklady - 1Q2011 (hodnoty)'!C83</f>
        <v>1278</v>
      </c>
      <c r="D83" s="3">
        <f>'Vklady - 1Q2011 (hodnoty)'!D83</f>
        <v>1366</v>
      </c>
      <c r="E83" s="13">
        <f>'Vklady - 1Q2011 (hodnoty)'!E83/'Vklady - 1Q2011 (hodnoty)'!D83</f>
        <v>0.6054172767203514</v>
      </c>
      <c r="F83" s="3">
        <f>'Vklady - 1Q2011 (hodnoty)'!F83</f>
        <v>1411</v>
      </c>
      <c r="G83" s="3">
        <f>'Vklady - 1Q2011 (hodnoty)'!G83</f>
        <v>203</v>
      </c>
      <c r="H83" s="3">
        <f>'Vklady - 1Q2011 (hodnoty)'!H83</f>
        <v>89</v>
      </c>
      <c r="I83" s="3">
        <f>'Vklady - 1Q2011 (hodnoty)'!I83</f>
        <v>1</v>
      </c>
      <c r="J83" s="3">
        <f>'Vklady - 1Q2011 (hodnoty)'!J83</f>
        <v>194</v>
      </c>
      <c r="K83" s="3">
        <f>'Vklady - 1Q2011 (hodnoty)'!K83</f>
        <v>0</v>
      </c>
      <c r="L83" s="3">
        <f>'Vklady - 1Q2011 (hodnoty)'!L83</f>
        <v>0</v>
      </c>
      <c r="M83" s="13">
        <f>'Vklady - 1Q2011 (hodnoty)'!M83/'Vklady - 1Q2011 (hodnoty)'!D83</f>
        <v>0.16325036603221083</v>
      </c>
      <c r="N83" s="13">
        <f>'Vklady - 1Q2011 (hodnoty)'!N83/'Vklady - 1Q2011 (hodnoty)'!D83</f>
        <v>0.22693997071742314</v>
      </c>
      <c r="O83" s="13">
        <f>'Vklady - 1Q2011 (hodnoty)'!O83/'Vklady - 1Q2011 (hodnoty)'!D83</f>
        <v>0.004392386530014641</v>
      </c>
      <c r="P83" s="13">
        <f>'Vklady - 1Q2011 (hodnoty)'!P83/'Vklady - 1Q2011 (hodnoty)'!D83</f>
        <v>0</v>
      </c>
    </row>
    <row r="84" spans="1:16" ht="12.75">
      <c r="A84" s="3" t="str">
        <f>'Vklady - 1Q2011 (hodnoty)'!A84</f>
        <v>Plzeňský kraj</v>
      </c>
      <c r="B84" s="5" t="str">
        <f>'Vklady - 1Q2011 (hodnoty)'!B84</f>
        <v>Plzeň-jih</v>
      </c>
      <c r="C84" s="3">
        <f>'Vklady - 1Q2011 (hodnoty)'!C84</f>
        <v>416</v>
      </c>
      <c r="D84" s="3">
        <f>'Vklady - 1Q2011 (hodnoty)'!D84</f>
        <v>438</v>
      </c>
      <c r="E84" s="13">
        <f>'Vklady - 1Q2011 (hodnoty)'!E84/'Vklady - 1Q2011 (hodnoty)'!D84</f>
        <v>0.6118721461187214</v>
      </c>
      <c r="F84" s="3">
        <f>'Vklady - 1Q2011 (hodnoty)'!F84</f>
        <v>529</v>
      </c>
      <c r="G84" s="3">
        <f>'Vklady - 1Q2011 (hodnoty)'!G84</f>
        <v>50</v>
      </c>
      <c r="H84" s="3">
        <f>'Vklady - 1Q2011 (hodnoty)'!H84</f>
        <v>24</v>
      </c>
      <c r="I84" s="3">
        <f>'Vklady - 1Q2011 (hodnoty)'!I84</f>
        <v>2</v>
      </c>
      <c r="J84" s="3">
        <f>'Vklady - 1Q2011 (hodnoty)'!J84</f>
        <v>46</v>
      </c>
      <c r="K84" s="3">
        <f>'Vklady - 1Q2011 (hodnoty)'!K84</f>
        <v>0</v>
      </c>
      <c r="L84" s="3">
        <f>'Vklady - 1Q2011 (hodnoty)'!L84</f>
        <v>0</v>
      </c>
      <c r="M84" s="13">
        <f>'Vklady - 1Q2011 (hodnoty)'!M84/'Vklady - 1Q2011 (hodnoty)'!D84</f>
        <v>0.2146118721461187</v>
      </c>
      <c r="N84" s="13">
        <f>'Vklady - 1Q2011 (hodnoty)'!N84/'Vklady - 1Q2011 (hodnoty)'!D84</f>
        <v>0.16666666666666666</v>
      </c>
      <c r="O84" s="13">
        <f>'Vklady - 1Q2011 (hodnoty)'!O84/'Vklady - 1Q2011 (hodnoty)'!D84</f>
        <v>0.00684931506849315</v>
      </c>
      <c r="P84" s="13">
        <f>'Vklady - 1Q2011 (hodnoty)'!P84/'Vklady - 1Q2011 (hodnoty)'!D84</f>
        <v>0</v>
      </c>
    </row>
    <row r="85" spans="1:16" ht="12.75">
      <c r="A85" s="3" t="str">
        <f>'Vklady - 1Q2011 (hodnoty)'!A85</f>
        <v>Plzeňský kraj</v>
      </c>
      <c r="B85" s="5" t="str">
        <f>'Vklady - 1Q2011 (hodnoty)'!B85</f>
        <v>Plzeň-město</v>
      </c>
      <c r="C85" s="3">
        <f>'Vklady - 1Q2011 (hodnoty)'!C85</f>
        <v>2770</v>
      </c>
      <c r="D85" s="3">
        <f>'Vklady - 1Q2011 (hodnoty)'!D85</f>
        <v>2961</v>
      </c>
      <c r="E85" s="13">
        <f>'Vklady - 1Q2011 (hodnoty)'!E85/'Vklady - 1Q2011 (hodnoty)'!D85</f>
        <v>0.6193853427895981</v>
      </c>
      <c r="F85" s="3">
        <f>'Vklady - 1Q2011 (hodnoty)'!F85</f>
        <v>774</v>
      </c>
      <c r="G85" s="3">
        <f>'Vklady - 1Q2011 (hodnoty)'!G85</f>
        <v>195</v>
      </c>
      <c r="H85" s="3">
        <f>'Vklady - 1Q2011 (hodnoty)'!H85</f>
        <v>158</v>
      </c>
      <c r="I85" s="3">
        <f>'Vklady - 1Q2011 (hodnoty)'!I85</f>
        <v>8</v>
      </c>
      <c r="J85" s="3">
        <f>'Vklady - 1Q2011 (hodnoty)'!J85</f>
        <v>614</v>
      </c>
      <c r="K85" s="3">
        <f>'Vklady - 1Q2011 (hodnoty)'!K85</f>
        <v>147</v>
      </c>
      <c r="L85" s="3">
        <f>'Vklady - 1Q2011 (hodnoty)'!L85</f>
        <v>0</v>
      </c>
      <c r="M85" s="13">
        <f>'Vklady - 1Q2011 (hodnoty)'!M85/'Vklady - 1Q2011 (hodnoty)'!D85</f>
        <v>0.23336710570753125</v>
      </c>
      <c r="N85" s="13">
        <f>'Vklady - 1Q2011 (hodnoty)'!N85/'Vklady - 1Q2011 (hodnoty)'!D85</f>
        <v>0.1398176291793313</v>
      </c>
      <c r="O85" s="13">
        <f>'Vklady - 1Q2011 (hodnoty)'!O85/'Vklady - 1Q2011 (hodnoty)'!D85</f>
        <v>0.007429922323539345</v>
      </c>
      <c r="P85" s="13">
        <f>'Vklady - 1Q2011 (hodnoty)'!P85/'Vklady - 1Q2011 (hodnoty)'!D85</f>
        <v>0</v>
      </c>
    </row>
    <row r="86" spans="1:16" ht="12.75">
      <c r="A86" s="3" t="str">
        <f>'Vklady - 1Q2011 (hodnoty)'!A86</f>
        <v>Plzeňský kraj</v>
      </c>
      <c r="B86" s="5" t="str">
        <f>'Vklady - 1Q2011 (hodnoty)'!B86</f>
        <v>Plzeň-sever</v>
      </c>
      <c r="C86" s="3">
        <f>'Vklady - 1Q2011 (hodnoty)'!C86</f>
        <v>911</v>
      </c>
      <c r="D86" s="3">
        <f>'Vklady - 1Q2011 (hodnoty)'!D86</f>
        <v>952</v>
      </c>
      <c r="E86" s="13">
        <f>'Vklady - 1Q2011 (hodnoty)'!E86/'Vklady - 1Q2011 (hodnoty)'!D86</f>
        <v>0.5934873949579832</v>
      </c>
      <c r="F86" s="3">
        <f>'Vklady - 1Q2011 (hodnoty)'!F86</f>
        <v>1049</v>
      </c>
      <c r="G86" s="3">
        <f>'Vklady - 1Q2011 (hodnoty)'!G86</f>
        <v>81</v>
      </c>
      <c r="H86" s="3">
        <f>'Vklady - 1Q2011 (hodnoty)'!H86</f>
        <v>67</v>
      </c>
      <c r="I86" s="3">
        <f>'Vklady - 1Q2011 (hodnoty)'!I86</f>
        <v>6</v>
      </c>
      <c r="J86" s="3">
        <f>'Vklady - 1Q2011 (hodnoty)'!J86</f>
        <v>48</v>
      </c>
      <c r="K86" s="3">
        <f>'Vklady - 1Q2011 (hodnoty)'!K86</f>
        <v>16</v>
      </c>
      <c r="L86" s="3">
        <f>'Vklady - 1Q2011 (hodnoty)'!L86</f>
        <v>0</v>
      </c>
      <c r="M86" s="13">
        <f>'Vklady - 1Q2011 (hodnoty)'!M86/'Vklady - 1Q2011 (hodnoty)'!D86</f>
        <v>0.22058823529411764</v>
      </c>
      <c r="N86" s="13">
        <f>'Vklady - 1Q2011 (hodnoty)'!N86/'Vklady - 1Q2011 (hodnoty)'!D86</f>
        <v>0.17857142857142858</v>
      </c>
      <c r="O86" s="13">
        <f>'Vklady - 1Q2011 (hodnoty)'!O86/'Vklady - 1Q2011 (hodnoty)'!D86</f>
        <v>0.007352941176470588</v>
      </c>
      <c r="P86" s="13">
        <f>'Vklady - 1Q2011 (hodnoty)'!P86/'Vklady - 1Q2011 (hodnoty)'!D86</f>
        <v>0</v>
      </c>
    </row>
    <row r="87" spans="1:16" ht="12.75">
      <c r="A87" s="3" t="str">
        <f>'Vklady - 1Q2011 (hodnoty)'!A87</f>
        <v>Hlavní město Praha</v>
      </c>
      <c r="B87" s="5" t="str">
        <f>'Vklady - 1Q2011 (hodnoty)'!B87</f>
        <v>Praha</v>
      </c>
      <c r="C87" s="3">
        <f>'Vklady - 1Q2011 (hodnoty)'!C87</f>
        <v>15746</v>
      </c>
      <c r="D87" s="3">
        <f>'Vklady - 1Q2011 (hodnoty)'!D87</f>
        <v>17004</v>
      </c>
      <c r="E87" s="13">
        <f>'Vklady - 1Q2011 (hodnoty)'!E87/'Vklady - 1Q2011 (hodnoty)'!D87</f>
        <v>0.6660197600564574</v>
      </c>
      <c r="F87" s="3">
        <f>'Vklady - 1Q2011 (hodnoty)'!F87</f>
        <v>1915</v>
      </c>
      <c r="G87" s="3">
        <f>'Vklady - 1Q2011 (hodnoty)'!G87</f>
        <v>950</v>
      </c>
      <c r="H87" s="3">
        <f>'Vklady - 1Q2011 (hodnoty)'!H87</f>
        <v>613</v>
      </c>
      <c r="I87" s="3">
        <f>'Vklady - 1Q2011 (hodnoty)'!I87</f>
        <v>46</v>
      </c>
      <c r="J87" s="3">
        <f>'Vklady - 1Q2011 (hodnoty)'!J87</f>
        <v>10238</v>
      </c>
      <c r="K87" s="3">
        <f>'Vklady - 1Q2011 (hodnoty)'!K87</f>
        <v>558</v>
      </c>
      <c r="L87" s="3">
        <f>'Vklady - 1Q2011 (hodnoty)'!L87</f>
        <v>0</v>
      </c>
      <c r="M87" s="13">
        <f>'Vklady - 1Q2011 (hodnoty)'!M87/'Vklady - 1Q2011 (hodnoty)'!D87</f>
        <v>0.24729475417548813</v>
      </c>
      <c r="N87" s="13">
        <f>'Vklady - 1Q2011 (hodnoty)'!N87/'Vklady - 1Q2011 (hodnoty)'!D87</f>
        <v>0.06863091037402964</v>
      </c>
      <c r="O87" s="13">
        <f>'Vklady - 1Q2011 (hodnoty)'!O87/'Vklady - 1Q2011 (hodnoty)'!D87</f>
        <v>0.018054575394024934</v>
      </c>
      <c r="P87" s="13">
        <f>'Vklady - 1Q2011 (hodnoty)'!P87/'Vklady - 1Q2011 (hodnoty)'!D87</f>
        <v>0</v>
      </c>
    </row>
    <row r="88" spans="1:16" ht="12.75">
      <c r="A88" s="3" t="str">
        <f>'Vklady - 1Q2011 (hodnoty)'!A88</f>
        <v>Středočeský kraj</v>
      </c>
      <c r="B88" s="5" t="str">
        <f>'Vklady - 1Q2011 (hodnoty)'!B88</f>
        <v>Praha-východ</v>
      </c>
      <c r="C88" s="3">
        <f>'Vklady - 1Q2011 (hodnoty)'!C88</f>
        <v>3251</v>
      </c>
      <c r="D88" s="3">
        <f>'Vklady - 1Q2011 (hodnoty)'!D88</f>
        <v>3356</v>
      </c>
      <c r="E88" s="13">
        <f>'Vklady - 1Q2011 (hodnoty)'!E88/'Vklady - 1Q2011 (hodnoty)'!D88</f>
        <v>0.5607866507747318</v>
      </c>
      <c r="F88" s="3">
        <f>'Vklady - 1Q2011 (hodnoty)'!F88</f>
        <v>1765</v>
      </c>
      <c r="G88" s="3">
        <f>'Vklady - 1Q2011 (hodnoty)'!G88</f>
        <v>337</v>
      </c>
      <c r="H88" s="3">
        <f>'Vklady - 1Q2011 (hodnoty)'!H88</f>
        <v>233</v>
      </c>
      <c r="I88" s="3">
        <f>'Vklady - 1Q2011 (hodnoty)'!I88</f>
        <v>35</v>
      </c>
      <c r="J88" s="3">
        <f>'Vklady - 1Q2011 (hodnoty)'!J88</f>
        <v>605</v>
      </c>
      <c r="K88" s="3">
        <f>'Vklady - 1Q2011 (hodnoty)'!K88</f>
        <v>134</v>
      </c>
      <c r="L88" s="3">
        <f>'Vklady - 1Q2011 (hodnoty)'!L88</f>
        <v>0</v>
      </c>
      <c r="M88" s="13">
        <f>'Vklady - 1Q2011 (hodnoty)'!M88/'Vklady - 1Q2011 (hodnoty)'!D88</f>
        <v>0.28903456495828367</v>
      </c>
      <c r="N88" s="13">
        <f>'Vklady - 1Q2011 (hodnoty)'!N88/'Vklady - 1Q2011 (hodnoty)'!D88</f>
        <v>0.14779499404052443</v>
      </c>
      <c r="O88" s="13">
        <f>'Vklady - 1Q2011 (hodnoty)'!O88/'Vklady - 1Q2011 (hodnoty)'!D88</f>
        <v>0.0023837902264600714</v>
      </c>
      <c r="P88" s="13">
        <f>'Vklady - 1Q2011 (hodnoty)'!P88/'Vklady - 1Q2011 (hodnoty)'!D88</f>
        <v>0</v>
      </c>
    </row>
    <row r="89" spans="1:16" ht="12.75">
      <c r="A89" s="3" t="str">
        <f>'Vklady - 1Q2011 (hodnoty)'!A89</f>
        <v>Středočeský kraj</v>
      </c>
      <c r="B89" s="5" t="str">
        <f>'Vklady - 1Q2011 (hodnoty)'!B89</f>
        <v>Praha-západ</v>
      </c>
      <c r="C89" s="3">
        <f>'Vklady - 1Q2011 (hodnoty)'!C89</f>
        <v>2683</v>
      </c>
      <c r="D89" s="3">
        <f>'Vklady - 1Q2011 (hodnoty)'!D89</f>
        <v>2870</v>
      </c>
      <c r="E89" s="13">
        <f>'Vklady - 1Q2011 (hodnoty)'!E89/'Vklady - 1Q2011 (hodnoty)'!D89</f>
        <v>0.5390243902439025</v>
      </c>
      <c r="F89" s="3">
        <f>'Vklady - 1Q2011 (hodnoty)'!F89</f>
        <v>1808</v>
      </c>
      <c r="G89" s="3">
        <f>'Vklady - 1Q2011 (hodnoty)'!G89</f>
        <v>294</v>
      </c>
      <c r="H89" s="3">
        <f>'Vklady - 1Q2011 (hodnoty)'!H89</f>
        <v>215</v>
      </c>
      <c r="I89" s="3">
        <f>'Vklady - 1Q2011 (hodnoty)'!I89</f>
        <v>12</v>
      </c>
      <c r="J89" s="3">
        <f>'Vklady - 1Q2011 (hodnoty)'!J89</f>
        <v>220</v>
      </c>
      <c r="K89" s="3">
        <f>'Vklady - 1Q2011 (hodnoty)'!K89</f>
        <v>57</v>
      </c>
      <c r="L89" s="3">
        <f>'Vklady - 1Q2011 (hodnoty)'!L89</f>
        <v>0</v>
      </c>
      <c r="M89" s="13">
        <f>'Vklady - 1Q2011 (hodnoty)'!M89/'Vklady - 1Q2011 (hodnoty)'!D89</f>
        <v>0.27038327526132405</v>
      </c>
      <c r="N89" s="13">
        <f>'Vklady - 1Q2011 (hodnoty)'!N89/'Vklady - 1Q2011 (hodnoty)'!D89</f>
        <v>0.18327526132404182</v>
      </c>
      <c r="O89" s="13">
        <f>'Vklady - 1Q2011 (hodnoty)'!O89/'Vklady - 1Q2011 (hodnoty)'!D89</f>
        <v>0.007317073170731708</v>
      </c>
      <c r="P89" s="13">
        <f>'Vklady - 1Q2011 (hodnoty)'!P89/'Vklady - 1Q2011 (hodnoty)'!D89</f>
        <v>0</v>
      </c>
    </row>
    <row r="90" spans="1:16" ht="12.75">
      <c r="A90" s="3" t="str">
        <f>'Vklady - 1Q2011 (hodnoty)'!A90</f>
        <v>Jihočeský kraj</v>
      </c>
      <c r="B90" s="5" t="str">
        <f>'Vklady - 1Q2011 (hodnoty)'!B90</f>
        <v>Prachatice</v>
      </c>
      <c r="C90" s="3">
        <f>'Vklady - 1Q2011 (hodnoty)'!C90</f>
        <v>926</v>
      </c>
      <c r="D90" s="3">
        <f>'Vklady - 1Q2011 (hodnoty)'!D90</f>
        <v>970</v>
      </c>
      <c r="E90" s="13">
        <f>'Vklady - 1Q2011 (hodnoty)'!E90/'Vklady - 1Q2011 (hodnoty)'!D90</f>
        <v>0.5154639175257731</v>
      </c>
      <c r="F90" s="3">
        <f>'Vklady - 1Q2011 (hodnoty)'!F90</f>
        <v>1198</v>
      </c>
      <c r="G90" s="3">
        <f>'Vklady - 1Q2011 (hodnoty)'!G90</f>
        <v>112</v>
      </c>
      <c r="H90" s="3">
        <f>'Vklady - 1Q2011 (hodnoty)'!H90</f>
        <v>58</v>
      </c>
      <c r="I90" s="3">
        <f>'Vklady - 1Q2011 (hodnoty)'!I90</f>
        <v>3</v>
      </c>
      <c r="J90" s="3">
        <f>'Vklady - 1Q2011 (hodnoty)'!J90</f>
        <v>33</v>
      </c>
      <c r="K90" s="3">
        <f>'Vklady - 1Q2011 (hodnoty)'!K90</f>
        <v>3</v>
      </c>
      <c r="L90" s="3">
        <f>'Vklady - 1Q2011 (hodnoty)'!L90</f>
        <v>0</v>
      </c>
      <c r="M90" s="13">
        <f>'Vklady - 1Q2011 (hodnoty)'!M90/'Vklady - 1Q2011 (hodnoty)'!D90</f>
        <v>0.12268041237113401</v>
      </c>
      <c r="N90" s="13">
        <f>'Vklady - 1Q2011 (hodnoty)'!N90/'Vklady - 1Q2011 (hodnoty)'!D90</f>
        <v>0.3577319587628866</v>
      </c>
      <c r="O90" s="13">
        <f>'Vklady - 1Q2011 (hodnoty)'!O90/'Vklady - 1Q2011 (hodnoty)'!D90</f>
        <v>0.004123711340206186</v>
      </c>
      <c r="P90" s="13">
        <f>'Vklady - 1Q2011 (hodnoty)'!P90/'Vklady - 1Q2011 (hodnoty)'!D90</f>
        <v>0</v>
      </c>
    </row>
    <row r="91" spans="1:16" ht="12.75">
      <c r="A91" s="3" t="str">
        <f>'Vklady - 1Q2011 (hodnoty)'!A91</f>
        <v>Olomoucký kraj</v>
      </c>
      <c r="B91" s="5" t="str">
        <f>'Vklady - 1Q2011 (hodnoty)'!B91</f>
        <v>Prostějov</v>
      </c>
      <c r="C91" s="3">
        <f>'Vklady - 1Q2011 (hodnoty)'!C91</f>
        <v>1502</v>
      </c>
      <c r="D91" s="3">
        <f>'Vklady - 1Q2011 (hodnoty)'!D91</f>
        <v>1617</v>
      </c>
      <c r="E91" s="13">
        <f>'Vklady - 1Q2011 (hodnoty)'!E91/'Vklady - 1Q2011 (hodnoty)'!D91</f>
        <v>0.5986394557823129</v>
      </c>
      <c r="F91" s="3">
        <f>'Vklady - 1Q2011 (hodnoty)'!F91</f>
        <v>1376</v>
      </c>
      <c r="G91" s="3">
        <f>'Vklady - 1Q2011 (hodnoty)'!G91</f>
        <v>213</v>
      </c>
      <c r="H91" s="3">
        <f>'Vklady - 1Q2011 (hodnoty)'!H91</f>
        <v>164</v>
      </c>
      <c r="I91" s="3">
        <f>'Vklady - 1Q2011 (hodnoty)'!I91</f>
        <v>2</v>
      </c>
      <c r="J91" s="3">
        <f>'Vklady - 1Q2011 (hodnoty)'!J91</f>
        <v>113</v>
      </c>
      <c r="K91" s="3">
        <f>'Vklady - 1Q2011 (hodnoty)'!K91</f>
        <v>0</v>
      </c>
      <c r="L91" s="3">
        <f>'Vklady - 1Q2011 (hodnoty)'!L91</f>
        <v>0</v>
      </c>
      <c r="M91" s="13">
        <f>'Vklady - 1Q2011 (hodnoty)'!M91/'Vklady - 1Q2011 (hodnoty)'!D91</f>
        <v>0.16821273964131106</v>
      </c>
      <c r="N91" s="13">
        <f>'Vklady - 1Q2011 (hodnoty)'!N91/'Vklady - 1Q2011 (hodnoty)'!D91</f>
        <v>0.21768707482993196</v>
      </c>
      <c r="O91" s="13">
        <f>'Vklady - 1Q2011 (hodnoty)'!O91/'Vklady - 1Q2011 (hodnoty)'!D91</f>
        <v>0.015460729746444033</v>
      </c>
      <c r="P91" s="13">
        <f>'Vklady - 1Q2011 (hodnoty)'!P91/'Vklady - 1Q2011 (hodnoty)'!D91</f>
        <v>0</v>
      </c>
    </row>
    <row r="92" spans="1:16" ht="12.75">
      <c r="A92" s="3" t="str">
        <f>'Vklady - 1Q2011 (hodnoty)'!A92</f>
        <v>Olomoucký kraj</v>
      </c>
      <c r="B92" s="5" t="str">
        <f>'Vklady - 1Q2011 (hodnoty)'!B92</f>
        <v>Přerov</v>
      </c>
      <c r="C92" s="3">
        <f>'Vklady - 1Q2011 (hodnoty)'!C92</f>
        <v>1242</v>
      </c>
      <c r="D92" s="3">
        <f>'Vklady - 1Q2011 (hodnoty)'!D92</f>
        <v>1352</v>
      </c>
      <c r="E92" s="13">
        <f>'Vklady - 1Q2011 (hodnoty)'!E92/'Vklady - 1Q2011 (hodnoty)'!D92</f>
        <v>0.6856508875739645</v>
      </c>
      <c r="F92" s="3">
        <f>'Vklady - 1Q2011 (hodnoty)'!F92</f>
        <v>907</v>
      </c>
      <c r="G92" s="3">
        <f>'Vklady - 1Q2011 (hodnoty)'!G92</f>
        <v>213</v>
      </c>
      <c r="H92" s="3">
        <f>'Vklady - 1Q2011 (hodnoty)'!H92</f>
        <v>121</v>
      </c>
      <c r="I92" s="3">
        <f>'Vklady - 1Q2011 (hodnoty)'!I92</f>
        <v>0</v>
      </c>
      <c r="J92" s="3">
        <f>'Vklady - 1Q2011 (hodnoty)'!J92</f>
        <v>313</v>
      </c>
      <c r="K92" s="3">
        <f>'Vklady - 1Q2011 (hodnoty)'!K92</f>
        <v>13</v>
      </c>
      <c r="L92" s="3">
        <f>'Vklady - 1Q2011 (hodnoty)'!L92</f>
        <v>0</v>
      </c>
      <c r="M92" s="13">
        <f>'Vklady - 1Q2011 (hodnoty)'!M92/'Vklady - 1Q2011 (hodnoty)'!D92</f>
        <v>0.1945266272189349</v>
      </c>
      <c r="N92" s="13">
        <f>'Vklady - 1Q2011 (hodnoty)'!N92/'Vklady - 1Q2011 (hodnoty)'!D92</f>
        <v>0.09837278106508876</v>
      </c>
      <c r="O92" s="13">
        <f>'Vklady - 1Q2011 (hodnoty)'!O92/'Vklady - 1Q2011 (hodnoty)'!D92</f>
        <v>0.021449704142011833</v>
      </c>
      <c r="P92" s="13">
        <f>'Vklady - 1Q2011 (hodnoty)'!P92/'Vklady - 1Q2011 (hodnoty)'!D92</f>
        <v>0</v>
      </c>
    </row>
    <row r="93" spans="1:16" ht="12.75">
      <c r="A93" s="3" t="str">
        <f>'Vklady - 1Q2011 (hodnoty)'!A93</f>
        <v>Plzeňský kraj</v>
      </c>
      <c r="B93" s="5" t="str">
        <f>'Vklady - 1Q2011 (hodnoty)'!B93</f>
        <v>Přeštice</v>
      </c>
      <c r="C93" s="3">
        <f>'Vklady - 1Q2011 (hodnoty)'!C93</f>
        <v>359</v>
      </c>
      <c r="D93" s="3">
        <f>'Vklady - 1Q2011 (hodnoty)'!D93</f>
        <v>380</v>
      </c>
      <c r="E93" s="13">
        <f>'Vklady - 1Q2011 (hodnoty)'!E93/'Vklady - 1Q2011 (hodnoty)'!D93</f>
        <v>0.6684210526315789</v>
      </c>
      <c r="F93" s="3">
        <f>'Vklady - 1Q2011 (hodnoty)'!F93</f>
        <v>663</v>
      </c>
      <c r="G93" s="3">
        <f>'Vklady - 1Q2011 (hodnoty)'!G93</f>
        <v>41</v>
      </c>
      <c r="H93" s="3">
        <f>'Vklady - 1Q2011 (hodnoty)'!H93</f>
        <v>20</v>
      </c>
      <c r="I93" s="3">
        <f>'Vklady - 1Q2011 (hodnoty)'!I93</f>
        <v>0</v>
      </c>
      <c r="J93" s="3">
        <f>'Vklady - 1Q2011 (hodnoty)'!J93</f>
        <v>23</v>
      </c>
      <c r="K93" s="3">
        <f>'Vklady - 1Q2011 (hodnoty)'!K93</f>
        <v>0</v>
      </c>
      <c r="L93" s="3">
        <f>'Vklady - 1Q2011 (hodnoty)'!L93</f>
        <v>0</v>
      </c>
      <c r="M93" s="13">
        <f>'Vklady - 1Q2011 (hodnoty)'!M93/'Vklady - 1Q2011 (hodnoty)'!D93</f>
        <v>0.2131578947368421</v>
      </c>
      <c r="N93" s="13">
        <f>'Vklady - 1Q2011 (hodnoty)'!N93/'Vklady - 1Q2011 (hodnoty)'!D93</f>
        <v>0.11578947368421053</v>
      </c>
      <c r="O93" s="13">
        <f>'Vklady - 1Q2011 (hodnoty)'!O93/'Vklady - 1Q2011 (hodnoty)'!D93</f>
        <v>0.002631578947368421</v>
      </c>
      <c r="P93" s="13">
        <f>'Vklady - 1Q2011 (hodnoty)'!P93/'Vklady - 1Q2011 (hodnoty)'!D93</f>
        <v>0</v>
      </c>
    </row>
    <row r="94" spans="1:16" ht="12.75">
      <c r="A94" s="3" t="str">
        <f>'Vklady - 1Q2011 (hodnoty)'!A94</f>
        <v>Středočeský kraj</v>
      </c>
      <c r="B94" s="5" t="str">
        <f>'Vklady - 1Q2011 (hodnoty)'!B94</f>
        <v>Příbram</v>
      </c>
      <c r="C94" s="3">
        <f>'Vklady - 1Q2011 (hodnoty)'!C94</f>
        <v>1840</v>
      </c>
      <c r="D94" s="3">
        <f>'Vklady - 1Q2011 (hodnoty)'!D94</f>
        <v>2014</v>
      </c>
      <c r="E94" s="13">
        <f>'Vklady - 1Q2011 (hodnoty)'!E94/'Vklady - 1Q2011 (hodnoty)'!D94</f>
        <v>0.6082423038728898</v>
      </c>
      <c r="F94" s="3">
        <f>'Vklady - 1Q2011 (hodnoty)'!F94</f>
        <v>2015</v>
      </c>
      <c r="G94" s="3">
        <f>'Vklady - 1Q2011 (hodnoty)'!G94</f>
        <v>214</v>
      </c>
      <c r="H94" s="3">
        <f>'Vklady - 1Q2011 (hodnoty)'!H94</f>
        <v>151</v>
      </c>
      <c r="I94" s="3">
        <f>'Vklady - 1Q2011 (hodnoty)'!I94</f>
        <v>1</v>
      </c>
      <c r="J94" s="3">
        <f>'Vklady - 1Q2011 (hodnoty)'!J94</f>
        <v>362</v>
      </c>
      <c r="K94" s="3">
        <f>'Vklady - 1Q2011 (hodnoty)'!K94</f>
        <v>2</v>
      </c>
      <c r="L94" s="3">
        <f>'Vklady - 1Q2011 (hodnoty)'!L94</f>
        <v>0</v>
      </c>
      <c r="M94" s="13">
        <f>'Vklady - 1Q2011 (hodnoty)'!M94/'Vklady - 1Q2011 (hodnoty)'!D94</f>
        <v>0.1906653426017875</v>
      </c>
      <c r="N94" s="13">
        <f>'Vklady - 1Q2011 (hodnoty)'!N94/'Vklady - 1Q2011 (hodnoty)'!D94</f>
        <v>0.19016881827209534</v>
      </c>
      <c r="O94" s="13">
        <f>'Vklady - 1Q2011 (hodnoty)'!O94/'Vklady - 1Q2011 (hodnoty)'!D94</f>
        <v>0.010923535253227408</v>
      </c>
      <c r="P94" s="13">
        <f>'Vklady - 1Q2011 (hodnoty)'!P94/'Vklady - 1Q2011 (hodnoty)'!D94</f>
        <v>0</v>
      </c>
    </row>
    <row r="95" spans="1:16" ht="12.75">
      <c r="A95" s="3" t="str">
        <f>'Vklady - 1Q2011 (hodnoty)'!A95</f>
        <v>Středočeský kraj</v>
      </c>
      <c r="B95" s="5" t="str">
        <f>'Vklady - 1Q2011 (hodnoty)'!B95</f>
        <v>Rakovník</v>
      </c>
      <c r="C95" s="3">
        <f>'Vklady - 1Q2011 (hodnoty)'!C95</f>
        <v>1113</v>
      </c>
      <c r="D95" s="3">
        <f>'Vklady - 1Q2011 (hodnoty)'!D95</f>
        <v>1170</v>
      </c>
      <c r="E95" s="13">
        <f>'Vklady - 1Q2011 (hodnoty)'!E95/'Vklady - 1Q2011 (hodnoty)'!D95</f>
        <v>0.6247863247863248</v>
      </c>
      <c r="F95" s="3">
        <f>'Vklady - 1Q2011 (hodnoty)'!F95</f>
        <v>1737</v>
      </c>
      <c r="G95" s="3">
        <f>'Vklady - 1Q2011 (hodnoty)'!G95</f>
        <v>123</v>
      </c>
      <c r="H95" s="3">
        <f>'Vklady - 1Q2011 (hodnoty)'!H95</f>
        <v>88</v>
      </c>
      <c r="I95" s="3">
        <f>'Vklady - 1Q2011 (hodnoty)'!I95</f>
        <v>1</v>
      </c>
      <c r="J95" s="3">
        <f>'Vklady - 1Q2011 (hodnoty)'!J95</f>
        <v>49</v>
      </c>
      <c r="K95" s="3">
        <f>'Vklady - 1Q2011 (hodnoty)'!K95</f>
        <v>6</v>
      </c>
      <c r="L95" s="3">
        <f>'Vklady - 1Q2011 (hodnoty)'!L95</f>
        <v>0</v>
      </c>
      <c r="M95" s="13">
        <f>'Vklady - 1Q2011 (hodnoty)'!M95/'Vklady - 1Q2011 (hodnoty)'!D95</f>
        <v>0.1794871794871795</v>
      </c>
      <c r="N95" s="13">
        <f>'Vklady - 1Q2011 (hodnoty)'!N95/'Vklady - 1Q2011 (hodnoty)'!D95</f>
        <v>0.1811965811965812</v>
      </c>
      <c r="O95" s="13">
        <f>'Vklady - 1Q2011 (hodnoty)'!O95/'Vklady - 1Q2011 (hodnoty)'!D95</f>
        <v>0.01452991452991453</v>
      </c>
      <c r="P95" s="13">
        <f>'Vklady - 1Q2011 (hodnoty)'!P95/'Vklady - 1Q2011 (hodnoty)'!D95</f>
        <v>0</v>
      </c>
    </row>
    <row r="96" spans="1:16" ht="12.75">
      <c r="A96" s="3" t="str">
        <f>'Vklady - 1Q2011 (hodnoty)'!A96</f>
        <v>Plzeňský kraj</v>
      </c>
      <c r="B96" s="5" t="str">
        <f>'Vklady - 1Q2011 (hodnoty)'!B96</f>
        <v>Rokycany</v>
      </c>
      <c r="C96" s="3">
        <f>'Vklady - 1Q2011 (hodnoty)'!C96</f>
        <v>601</v>
      </c>
      <c r="D96" s="3">
        <f>'Vklady - 1Q2011 (hodnoty)'!D96</f>
        <v>626</v>
      </c>
      <c r="E96" s="13">
        <f>'Vklady - 1Q2011 (hodnoty)'!E96/'Vklady - 1Q2011 (hodnoty)'!D96</f>
        <v>0.5575079872204473</v>
      </c>
      <c r="F96" s="3">
        <f>'Vklady - 1Q2011 (hodnoty)'!F96</f>
        <v>548</v>
      </c>
      <c r="G96" s="3">
        <f>'Vklady - 1Q2011 (hodnoty)'!G96</f>
        <v>84</v>
      </c>
      <c r="H96" s="3">
        <f>'Vklady - 1Q2011 (hodnoty)'!H96</f>
        <v>60</v>
      </c>
      <c r="I96" s="3">
        <f>'Vklady - 1Q2011 (hodnoty)'!I96</f>
        <v>1</v>
      </c>
      <c r="J96" s="3">
        <f>'Vklady - 1Q2011 (hodnoty)'!J96</f>
        <v>27</v>
      </c>
      <c r="K96" s="3">
        <f>'Vklady - 1Q2011 (hodnoty)'!K96</f>
        <v>7</v>
      </c>
      <c r="L96" s="3">
        <f>'Vklady - 1Q2011 (hodnoty)'!L96</f>
        <v>0</v>
      </c>
      <c r="M96" s="13">
        <f>'Vklady - 1Q2011 (hodnoty)'!M96/'Vklady - 1Q2011 (hodnoty)'!D96</f>
        <v>0.22364217252396165</v>
      </c>
      <c r="N96" s="13">
        <f>'Vklady - 1Q2011 (hodnoty)'!N96/'Vklady - 1Q2011 (hodnoty)'!D96</f>
        <v>0.2124600638977636</v>
      </c>
      <c r="O96" s="13">
        <f>'Vklady - 1Q2011 (hodnoty)'!O96/'Vklady - 1Q2011 (hodnoty)'!D96</f>
        <v>0.006389776357827476</v>
      </c>
      <c r="P96" s="13">
        <f>'Vklady - 1Q2011 (hodnoty)'!P96/'Vklady - 1Q2011 (hodnoty)'!D96</f>
        <v>0</v>
      </c>
    </row>
    <row r="97" spans="1:16" ht="12.75">
      <c r="A97" s="3" t="str">
        <f>'Vklady - 1Q2011 (hodnoty)'!A97</f>
        <v>Ústecký kraj</v>
      </c>
      <c r="B97" s="5" t="str">
        <f>'Vklady - 1Q2011 (hodnoty)'!B97</f>
        <v>Rumburk</v>
      </c>
      <c r="C97" s="3">
        <f>'Vklady - 1Q2011 (hodnoty)'!C97</f>
        <v>468</v>
      </c>
      <c r="D97" s="3">
        <f>'Vklady - 1Q2011 (hodnoty)'!D97</f>
        <v>488</v>
      </c>
      <c r="E97" s="13">
        <f>'Vklady - 1Q2011 (hodnoty)'!E97/'Vklady - 1Q2011 (hodnoty)'!D97</f>
        <v>0.5942622950819673</v>
      </c>
      <c r="F97" s="3">
        <f>'Vklady - 1Q2011 (hodnoty)'!F97</f>
        <v>310</v>
      </c>
      <c r="G97" s="3">
        <f>'Vklady - 1Q2011 (hodnoty)'!G97</f>
        <v>64</v>
      </c>
      <c r="H97" s="3">
        <f>'Vklady - 1Q2011 (hodnoty)'!H97</f>
        <v>41</v>
      </c>
      <c r="I97" s="3">
        <f>'Vklady - 1Q2011 (hodnoty)'!I97</f>
        <v>0</v>
      </c>
      <c r="J97" s="3">
        <f>'Vklady - 1Q2011 (hodnoty)'!J97</f>
        <v>10</v>
      </c>
      <c r="K97" s="3">
        <f>'Vklady - 1Q2011 (hodnoty)'!K97</f>
        <v>0</v>
      </c>
      <c r="L97" s="3">
        <f>'Vklady - 1Q2011 (hodnoty)'!L97</f>
        <v>0</v>
      </c>
      <c r="M97" s="13">
        <f>'Vklady - 1Q2011 (hodnoty)'!M97/'Vklady - 1Q2011 (hodnoty)'!D97</f>
        <v>0.23565573770491804</v>
      </c>
      <c r="N97" s="13">
        <f>'Vklady - 1Q2011 (hodnoty)'!N97/'Vklady - 1Q2011 (hodnoty)'!D97</f>
        <v>0.15368852459016394</v>
      </c>
      <c r="O97" s="13">
        <f>'Vklady - 1Q2011 (hodnoty)'!O97/'Vklady - 1Q2011 (hodnoty)'!D97</f>
        <v>0.01639344262295082</v>
      </c>
      <c r="P97" s="13">
        <f>'Vklady - 1Q2011 (hodnoty)'!P97/'Vklady - 1Q2011 (hodnoty)'!D97</f>
        <v>0</v>
      </c>
    </row>
    <row r="98" spans="1:16" ht="12.75">
      <c r="A98" s="3" t="str">
        <f>'Vklady - 1Q2011 (hodnoty)'!A98</f>
        <v>Královéhradecký kraj</v>
      </c>
      <c r="B98" s="5" t="str">
        <f>'Vklady - 1Q2011 (hodnoty)'!B98</f>
        <v>Rychnov nad Kněžnou</v>
      </c>
      <c r="C98" s="3">
        <f>'Vklady - 1Q2011 (hodnoty)'!C98</f>
        <v>1276</v>
      </c>
      <c r="D98" s="3">
        <f>'Vklady - 1Q2011 (hodnoty)'!D98</f>
        <v>1338</v>
      </c>
      <c r="E98" s="13">
        <f>'Vklady - 1Q2011 (hodnoty)'!E98/'Vklady - 1Q2011 (hodnoty)'!D98</f>
        <v>0.6046337817638266</v>
      </c>
      <c r="F98" s="3">
        <f>'Vklady - 1Q2011 (hodnoty)'!F98</f>
        <v>1139</v>
      </c>
      <c r="G98" s="3">
        <f>'Vklady - 1Q2011 (hodnoty)'!G98</f>
        <v>152</v>
      </c>
      <c r="H98" s="3">
        <f>'Vklady - 1Q2011 (hodnoty)'!H98</f>
        <v>111</v>
      </c>
      <c r="I98" s="3">
        <f>'Vklady - 1Q2011 (hodnoty)'!I98</f>
        <v>0</v>
      </c>
      <c r="J98" s="3">
        <f>'Vklady - 1Q2011 (hodnoty)'!J98</f>
        <v>94</v>
      </c>
      <c r="K98" s="3">
        <f>'Vklady - 1Q2011 (hodnoty)'!K98</f>
        <v>8</v>
      </c>
      <c r="L98" s="3">
        <f>'Vklady - 1Q2011 (hodnoty)'!L98</f>
        <v>0</v>
      </c>
      <c r="M98" s="13">
        <f>'Vklady - 1Q2011 (hodnoty)'!M98/'Vklady - 1Q2011 (hodnoty)'!D98</f>
        <v>0.2055306427503737</v>
      </c>
      <c r="N98" s="13">
        <f>'Vklady - 1Q2011 (hodnoty)'!N98/'Vklady - 1Q2011 (hodnoty)'!D98</f>
        <v>0.1741405082212257</v>
      </c>
      <c r="O98" s="13">
        <f>'Vklady - 1Q2011 (hodnoty)'!O98/'Vklady - 1Q2011 (hodnoty)'!D98</f>
        <v>0.01569506726457399</v>
      </c>
      <c r="P98" s="13">
        <f>'Vklady - 1Q2011 (hodnoty)'!P98/'Vklady - 1Q2011 (hodnoty)'!D98</f>
        <v>0</v>
      </c>
    </row>
    <row r="99" spans="1:16" ht="12.75">
      <c r="A99" s="3" t="str">
        <f>'Vklady - 1Q2011 (hodnoty)'!A99</f>
        <v>Liberecký kraj</v>
      </c>
      <c r="B99" s="5" t="str">
        <f>'Vklady - 1Q2011 (hodnoty)'!B99</f>
        <v>Semily</v>
      </c>
      <c r="C99" s="3">
        <f>'Vklady - 1Q2011 (hodnoty)'!C99</f>
        <v>674</v>
      </c>
      <c r="D99" s="3">
        <f>'Vklady - 1Q2011 (hodnoty)'!D99</f>
        <v>715</v>
      </c>
      <c r="E99" s="13">
        <f>'Vklady - 1Q2011 (hodnoty)'!E99/'Vklady - 1Q2011 (hodnoty)'!D99</f>
        <v>0.6755244755244755</v>
      </c>
      <c r="F99" s="3">
        <f>'Vklady - 1Q2011 (hodnoty)'!F99</f>
        <v>826</v>
      </c>
      <c r="G99" s="3">
        <f>'Vklady - 1Q2011 (hodnoty)'!G99</f>
        <v>101</v>
      </c>
      <c r="H99" s="3">
        <f>'Vklady - 1Q2011 (hodnoty)'!H99</f>
        <v>76</v>
      </c>
      <c r="I99" s="3">
        <f>'Vklady - 1Q2011 (hodnoty)'!I99</f>
        <v>2</v>
      </c>
      <c r="J99" s="3">
        <f>'Vklady - 1Q2011 (hodnoty)'!J99</f>
        <v>69</v>
      </c>
      <c r="K99" s="3">
        <f>'Vklady - 1Q2011 (hodnoty)'!K99</f>
        <v>0</v>
      </c>
      <c r="L99" s="3">
        <f>'Vklady - 1Q2011 (hodnoty)'!L99</f>
        <v>0</v>
      </c>
      <c r="M99" s="13">
        <f>'Vklady - 1Q2011 (hodnoty)'!M99/'Vklady - 1Q2011 (hodnoty)'!D99</f>
        <v>0.16083916083916083</v>
      </c>
      <c r="N99" s="13">
        <f>'Vklady - 1Q2011 (hodnoty)'!N99/'Vklady - 1Q2011 (hodnoty)'!D99</f>
        <v>0.15944055944055943</v>
      </c>
      <c r="O99" s="13">
        <f>'Vklady - 1Q2011 (hodnoty)'!O99/'Vklady - 1Q2011 (hodnoty)'!D99</f>
        <v>0.004195804195804196</v>
      </c>
      <c r="P99" s="13">
        <f>'Vklady - 1Q2011 (hodnoty)'!P99/'Vklady - 1Q2011 (hodnoty)'!D99</f>
        <v>0</v>
      </c>
    </row>
    <row r="100" spans="1:16" ht="12.75">
      <c r="A100" s="3" t="str">
        <f>'Vklady - 1Q2011 (hodnoty)'!A100</f>
        <v>Středočeský kraj</v>
      </c>
      <c r="B100" s="5" t="str">
        <f>'Vklady - 1Q2011 (hodnoty)'!B100</f>
        <v>Slaný</v>
      </c>
      <c r="C100" s="3">
        <f>'Vklady - 1Q2011 (hodnoty)'!C100</f>
        <v>671</v>
      </c>
      <c r="D100" s="3">
        <f>'Vklady - 1Q2011 (hodnoty)'!D100</f>
        <v>699</v>
      </c>
      <c r="E100" s="13">
        <f>'Vklady - 1Q2011 (hodnoty)'!E100/'Vklady - 1Q2011 (hodnoty)'!D100</f>
        <v>0.5593705293276109</v>
      </c>
      <c r="F100" s="3">
        <f>'Vklady - 1Q2011 (hodnoty)'!F100</f>
        <v>323</v>
      </c>
      <c r="G100" s="3">
        <f>'Vklady - 1Q2011 (hodnoty)'!G100</f>
        <v>74</v>
      </c>
      <c r="H100" s="3">
        <f>'Vklady - 1Q2011 (hodnoty)'!H100</f>
        <v>52</v>
      </c>
      <c r="I100" s="3">
        <f>'Vklady - 1Q2011 (hodnoty)'!I100</f>
        <v>0</v>
      </c>
      <c r="J100" s="3">
        <f>'Vklady - 1Q2011 (hodnoty)'!J100</f>
        <v>149</v>
      </c>
      <c r="K100" s="3">
        <f>'Vklady - 1Q2011 (hodnoty)'!K100</f>
        <v>0</v>
      </c>
      <c r="L100" s="3">
        <f>'Vklady - 1Q2011 (hodnoty)'!L100</f>
        <v>0</v>
      </c>
      <c r="M100" s="13">
        <f>'Vklady - 1Q2011 (hodnoty)'!M100/'Vklady - 1Q2011 (hodnoty)'!D100</f>
        <v>0.1917024320457797</v>
      </c>
      <c r="N100" s="13">
        <f>'Vklady - 1Q2011 (hodnoty)'!N100/'Vklady - 1Q2011 (hodnoty)'!D100</f>
        <v>0.24320457796852646</v>
      </c>
      <c r="O100" s="13">
        <f>'Vklady - 1Q2011 (hodnoty)'!O100/'Vklady - 1Q2011 (hodnoty)'!D100</f>
        <v>0.005722460658082976</v>
      </c>
      <c r="P100" s="13">
        <f>'Vklady - 1Q2011 (hodnoty)'!P100/'Vklady - 1Q2011 (hodnoty)'!D100</f>
        <v>0</v>
      </c>
    </row>
    <row r="101" spans="1:16" ht="12.75">
      <c r="A101" s="3" t="str">
        <f>'Vklady - 1Q2011 (hodnoty)'!A101</f>
        <v>Karlovarský kraj</v>
      </c>
      <c r="B101" s="5" t="str">
        <f>'Vklady - 1Q2011 (hodnoty)'!B101</f>
        <v>Sokolov</v>
      </c>
      <c r="C101" s="3">
        <f>'Vklady - 1Q2011 (hodnoty)'!C101</f>
        <v>1154</v>
      </c>
      <c r="D101" s="3">
        <f>'Vklady - 1Q2011 (hodnoty)'!D101</f>
        <v>1218</v>
      </c>
      <c r="E101" s="13">
        <f>'Vklady - 1Q2011 (hodnoty)'!E101/'Vklady - 1Q2011 (hodnoty)'!D101</f>
        <v>0.638752052545156</v>
      </c>
      <c r="F101" s="3">
        <f>'Vklady - 1Q2011 (hodnoty)'!F101</f>
        <v>372</v>
      </c>
      <c r="G101" s="3">
        <f>'Vklady - 1Q2011 (hodnoty)'!G101</f>
        <v>140</v>
      </c>
      <c r="H101" s="3">
        <f>'Vklady - 1Q2011 (hodnoty)'!H101</f>
        <v>98</v>
      </c>
      <c r="I101" s="3">
        <f>'Vklady - 1Q2011 (hodnoty)'!I101</f>
        <v>1</v>
      </c>
      <c r="J101" s="3">
        <f>'Vklady - 1Q2011 (hodnoty)'!J101</f>
        <v>533</v>
      </c>
      <c r="K101" s="3">
        <f>'Vklady - 1Q2011 (hodnoty)'!K101</f>
        <v>0</v>
      </c>
      <c r="L101" s="3">
        <f>'Vklady - 1Q2011 (hodnoty)'!L101</f>
        <v>0</v>
      </c>
      <c r="M101" s="13">
        <f>'Vklady - 1Q2011 (hodnoty)'!M101/'Vklady - 1Q2011 (hodnoty)'!D101</f>
        <v>0.21510673234811165</v>
      </c>
      <c r="N101" s="13">
        <f>'Vklady - 1Q2011 (hodnoty)'!N101/'Vklady - 1Q2011 (hodnoty)'!D101</f>
        <v>0.13382594417077176</v>
      </c>
      <c r="O101" s="13">
        <f>'Vklady - 1Q2011 (hodnoty)'!O101/'Vklady - 1Q2011 (hodnoty)'!D101</f>
        <v>0.012315270935960592</v>
      </c>
      <c r="P101" s="13">
        <f>'Vklady - 1Q2011 (hodnoty)'!P101/'Vklady - 1Q2011 (hodnoty)'!D101</f>
        <v>0</v>
      </c>
    </row>
    <row r="102" spans="1:16" ht="12.75">
      <c r="A102" s="3" t="str">
        <f>'Vklady - 1Q2011 (hodnoty)'!A102</f>
        <v>Jihočeský kraj</v>
      </c>
      <c r="B102" s="5" t="str">
        <f>'Vklady - 1Q2011 (hodnoty)'!B102</f>
        <v>Strakonice</v>
      </c>
      <c r="C102" s="3">
        <f>'Vklady - 1Q2011 (hodnoty)'!C102</f>
        <v>1322</v>
      </c>
      <c r="D102" s="3">
        <f>'Vklady - 1Q2011 (hodnoty)'!D102</f>
        <v>1389</v>
      </c>
      <c r="E102" s="13">
        <f>'Vklady - 1Q2011 (hodnoty)'!E102/'Vklady - 1Q2011 (hodnoty)'!D102</f>
        <v>0.6400287976961843</v>
      </c>
      <c r="F102" s="3">
        <f>'Vklady - 1Q2011 (hodnoty)'!F102</f>
        <v>1634</v>
      </c>
      <c r="G102" s="3">
        <f>'Vklady - 1Q2011 (hodnoty)'!G102</f>
        <v>217</v>
      </c>
      <c r="H102" s="3">
        <f>'Vklady - 1Q2011 (hodnoty)'!H102</f>
        <v>119</v>
      </c>
      <c r="I102" s="3">
        <f>'Vklady - 1Q2011 (hodnoty)'!I102</f>
        <v>3</v>
      </c>
      <c r="J102" s="3">
        <f>'Vklady - 1Q2011 (hodnoty)'!J102</f>
        <v>181</v>
      </c>
      <c r="K102" s="3">
        <f>'Vklady - 1Q2011 (hodnoty)'!K102</f>
        <v>59</v>
      </c>
      <c r="L102" s="3">
        <f>'Vklady - 1Q2011 (hodnoty)'!L102</f>
        <v>0</v>
      </c>
      <c r="M102" s="13">
        <f>'Vklady - 1Q2011 (hodnoty)'!M102/'Vklady - 1Q2011 (hodnoty)'!D102</f>
        <v>0.1331893448524118</v>
      </c>
      <c r="N102" s="13">
        <f>'Vklady - 1Q2011 (hodnoty)'!N102/'Vklady - 1Q2011 (hodnoty)'!D102</f>
        <v>0.22318214542836573</v>
      </c>
      <c r="O102" s="13">
        <f>'Vklady - 1Q2011 (hodnoty)'!O102/'Vklady - 1Q2011 (hodnoty)'!D102</f>
        <v>0.0028797696184305254</v>
      </c>
      <c r="P102" s="13">
        <f>'Vklady - 1Q2011 (hodnoty)'!P102/'Vklady - 1Q2011 (hodnoty)'!D102</f>
        <v>0.0007199424046076314</v>
      </c>
    </row>
    <row r="103" spans="1:16" ht="12.75">
      <c r="A103" s="3" t="str">
        <f>'Vklady - 1Q2011 (hodnoty)'!A103</f>
        <v>Plzeňský kraj</v>
      </c>
      <c r="B103" s="5" t="str">
        <f>'Vklady - 1Q2011 (hodnoty)'!B103</f>
        <v>Sušice</v>
      </c>
      <c r="C103" s="3">
        <f>'Vklady - 1Q2011 (hodnoty)'!C103</f>
        <v>423</v>
      </c>
      <c r="D103" s="3">
        <f>'Vklady - 1Q2011 (hodnoty)'!D103</f>
        <v>448</v>
      </c>
      <c r="E103" s="13">
        <f>'Vklady - 1Q2011 (hodnoty)'!E103/'Vklady - 1Q2011 (hodnoty)'!D103</f>
        <v>0.7142857142857143</v>
      </c>
      <c r="F103" s="3">
        <f>'Vklady - 1Q2011 (hodnoty)'!F103</f>
        <v>628</v>
      </c>
      <c r="G103" s="3">
        <f>'Vklady - 1Q2011 (hodnoty)'!G103</f>
        <v>63</v>
      </c>
      <c r="H103" s="3">
        <f>'Vklady - 1Q2011 (hodnoty)'!H103</f>
        <v>50</v>
      </c>
      <c r="I103" s="3">
        <f>'Vklady - 1Q2011 (hodnoty)'!I103</f>
        <v>0</v>
      </c>
      <c r="J103" s="3">
        <f>'Vklady - 1Q2011 (hodnoty)'!J103</f>
        <v>74</v>
      </c>
      <c r="K103" s="3">
        <f>'Vklady - 1Q2011 (hodnoty)'!K103</f>
        <v>0</v>
      </c>
      <c r="L103" s="3">
        <f>'Vklady - 1Q2011 (hodnoty)'!L103</f>
        <v>0</v>
      </c>
      <c r="M103" s="13">
        <f>'Vklady - 1Q2011 (hodnoty)'!M103/'Vklady - 1Q2011 (hodnoty)'!D103</f>
        <v>0.11160714285714286</v>
      </c>
      <c r="N103" s="13">
        <f>'Vklady - 1Q2011 (hodnoty)'!N103/'Vklady - 1Q2011 (hodnoty)'!D103</f>
        <v>0.16741071428571427</v>
      </c>
      <c r="O103" s="13">
        <f>'Vklady - 1Q2011 (hodnoty)'!O103/'Vklady - 1Q2011 (hodnoty)'!D103</f>
        <v>0.006696428571428571</v>
      </c>
      <c r="P103" s="13">
        <f>'Vklady - 1Q2011 (hodnoty)'!P103/'Vklady - 1Q2011 (hodnoty)'!D103</f>
        <v>0</v>
      </c>
    </row>
    <row r="104" spans="1:16" ht="12.75">
      <c r="A104" s="3" t="str">
        <f>'Vklady - 1Q2011 (hodnoty)'!A104</f>
        <v>Pardubický kraj</v>
      </c>
      <c r="B104" s="5" t="str">
        <f>'Vklady - 1Q2011 (hodnoty)'!B104</f>
        <v>Svitavy</v>
      </c>
      <c r="C104" s="3">
        <f>'Vklady - 1Q2011 (hodnoty)'!C104</f>
        <v>1335</v>
      </c>
      <c r="D104" s="3">
        <f>'Vklady - 1Q2011 (hodnoty)'!D104</f>
        <v>1455</v>
      </c>
      <c r="E104" s="13">
        <f>'Vklady - 1Q2011 (hodnoty)'!E104/'Vklady - 1Q2011 (hodnoty)'!D104</f>
        <v>0.6316151202749141</v>
      </c>
      <c r="F104" s="3">
        <f>'Vklady - 1Q2011 (hodnoty)'!F104</f>
        <v>1549</v>
      </c>
      <c r="G104" s="3">
        <f>'Vklady - 1Q2011 (hodnoty)'!G104</f>
        <v>226</v>
      </c>
      <c r="H104" s="3">
        <f>'Vklady - 1Q2011 (hodnoty)'!H104</f>
        <v>255</v>
      </c>
      <c r="I104" s="3">
        <f>'Vklady - 1Q2011 (hodnoty)'!I104</f>
        <v>3</v>
      </c>
      <c r="J104" s="3">
        <f>'Vklady - 1Q2011 (hodnoty)'!J104</f>
        <v>126</v>
      </c>
      <c r="K104" s="3">
        <f>'Vklady - 1Q2011 (hodnoty)'!K104</f>
        <v>0</v>
      </c>
      <c r="L104" s="3">
        <f>'Vklady - 1Q2011 (hodnoty)'!L104</f>
        <v>0</v>
      </c>
      <c r="M104" s="13">
        <f>'Vklady - 1Q2011 (hodnoty)'!M104/'Vklady - 1Q2011 (hodnoty)'!D104</f>
        <v>0.1958762886597938</v>
      </c>
      <c r="N104" s="13">
        <f>'Vklady - 1Q2011 (hodnoty)'!N104/'Vklady - 1Q2011 (hodnoty)'!D104</f>
        <v>0.16082474226804125</v>
      </c>
      <c r="O104" s="13">
        <f>'Vklady - 1Q2011 (hodnoty)'!O104/'Vklady - 1Q2011 (hodnoty)'!D104</f>
        <v>0.01168384879725086</v>
      </c>
      <c r="P104" s="13">
        <f>'Vklady - 1Q2011 (hodnoty)'!P104/'Vklady - 1Q2011 (hodnoty)'!D104</f>
        <v>0</v>
      </c>
    </row>
    <row r="105" spans="1:16" ht="12.75">
      <c r="A105" s="3" t="str">
        <f>'Vklady - 1Q2011 (hodnoty)'!A105</f>
        <v>Olomoucký kraj</v>
      </c>
      <c r="B105" s="5" t="str">
        <f>'Vklady - 1Q2011 (hodnoty)'!B105</f>
        <v>Šumperk</v>
      </c>
      <c r="C105" s="3">
        <f>'Vklady - 1Q2011 (hodnoty)'!C105</f>
        <v>1839</v>
      </c>
      <c r="D105" s="3">
        <f>'Vklady - 1Q2011 (hodnoty)'!D105</f>
        <v>1949</v>
      </c>
      <c r="E105" s="13">
        <f>'Vklady - 1Q2011 (hodnoty)'!E105/'Vklady - 1Q2011 (hodnoty)'!D105</f>
        <v>0.616213442791175</v>
      </c>
      <c r="F105" s="3">
        <f>'Vklady - 1Q2011 (hodnoty)'!F105</f>
        <v>1851</v>
      </c>
      <c r="G105" s="3">
        <f>'Vklady - 1Q2011 (hodnoty)'!G105</f>
        <v>231</v>
      </c>
      <c r="H105" s="3">
        <f>'Vklady - 1Q2011 (hodnoty)'!H105</f>
        <v>153</v>
      </c>
      <c r="I105" s="3">
        <f>'Vklady - 1Q2011 (hodnoty)'!I105</f>
        <v>3</v>
      </c>
      <c r="J105" s="3">
        <f>'Vklady - 1Q2011 (hodnoty)'!J105</f>
        <v>204</v>
      </c>
      <c r="K105" s="3">
        <f>'Vklady - 1Q2011 (hodnoty)'!K105</f>
        <v>0</v>
      </c>
      <c r="L105" s="3">
        <f>'Vklady - 1Q2011 (hodnoty)'!L105</f>
        <v>1</v>
      </c>
      <c r="M105" s="13">
        <f>'Vklady - 1Q2011 (hodnoty)'!M105/'Vklady - 1Q2011 (hodnoty)'!D105</f>
        <v>0.1893278604412519</v>
      </c>
      <c r="N105" s="13">
        <f>'Vklady - 1Q2011 (hodnoty)'!N105/'Vklady - 1Q2011 (hodnoty)'!D105</f>
        <v>0.1883016931759877</v>
      </c>
      <c r="O105" s="13">
        <f>'Vklady - 1Q2011 (hodnoty)'!O105/'Vklady - 1Q2011 (hodnoty)'!D105</f>
        <v>0.0061570035915854285</v>
      </c>
      <c r="P105" s="13">
        <f>'Vklady - 1Q2011 (hodnoty)'!P105/'Vklady - 1Q2011 (hodnoty)'!D105</f>
        <v>0</v>
      </c>
    </row>
    <row r="106" spans="1:16" ht="12.75">
      <c r="A106" s="3" t="str">
        <f>'Vklady - 1Q2011 (hodnoty)'!A106</f>
        <v>Jihočeský kraj</v>
      </c>
      <c r="B106" s="5" t="str">
        <f>'Vklady - 1Q2011 (hodnoty)'!B106</f>
        <v>Tábor</v>
      </c>
      <c r="C106" s="3">
        <f>'Vklady - 1Q2011 (hodnoty)'!C106</f>
        <v>1948</v>
      </c>
      <c r="D106" s="3">
        <f>'Vklady - 1Q2011 (hodnoty)'!D106</f>
        <v>2174</v>
      </c>
      <c r="E106" s="13">
        <f>'Vklady - 1Q2011 (hodnoty)'!E106/'Vklady - 1Q2011 (hodnoty)'!D106</f>
        <v>0.5561177552897885</v>
      </c>
      <c r="F106" s="3">
        <f>'Vklady - 1Q2011 (hodnoty)'!F106</f>
        <v>2791</v>
      </c>
      <c r="G106" s="3">
        <f>'Vklady - 1Q2011 (hodnoty)'!G106</f>
        <v>262</v>
      </c>
      <c r="H106" s="3">
        <f>'Vklady - 1Q2011 (hodnoty)'!H106</f>
        <v>177</v>
      </c>
      <c r="I106" s="3">
        <f>'Vklady - 1Q2011 (hodnoty)'!I106</f>
        <v>3</v>
      </c>
      <c r="J106" s="3">
        <f>'Vklady - 1Q2011 (hodnoty)'!J106</f>
        <v>365</v>
      </c>
      <c r="K106" s="3">
        <f>'Vklady - 1Q2011 (hodnoty)'!K106</f>
        <v>0</v>
      </c>
      <c r="L106" s="3">
        <f>'Vklady - 1Q2011 (hodnoty)'!L106</f>
        <v>0</v>
      </c>
      <c r="M106" s="13">
        <f>'Vklady - 1Q2011 (hodnoty)'!M106/'Vklady - 1Q2011 (hodnoty)'!D106</f>
        <v>0.11775528978840846</v>
      </c>
      <c r="N106" s="13">
        <f>'Vklady - 1Q2011 (hodnoty)'!N106/'Vklady - 1Q2011 (hodnoty)'!D106</f>
        <v>0.27276908923643056</v>
      </c>
      <c r="O106" s="13">
        <f>'Vklady - 1Q2011 (hodnoty)'!O106/'Vklady - 1Q2011 (hodnoty)'!D106</f>
        <v>0.05335786568537258</v>
      </c>
      <c r="P106" s="13">
        <f>'Vklady - 1Q2011 (hodnoty)'!P106/'Vklady - 1Q2011 (hodnoty)'!D106</f>
        <v>0</v>
      </c>
    </row>
    <row r="107" spans="1:16" ht="12.75">
      <c r="A107" s="3" t="str">
        <f>'Vklady - 1Q2011 (hodnoty)'!A107</f>
        <v>Plzeňský kraj</v>
      </c>
      <c r="B107" s="5" t="str">
        <f>'Vklady - 1Q2011 (hodnoty)'!B107</f>
        <v>Tachov</v>
      </c>
      <c r="C107" s="3">
        <f>'Vklady - 1Q2011 (hodnoty)'!C107</f>
        <v>967</v>
      </c>
      <c r="D107" s="3">
        <f>'Vklady - 1Q2011 (hodnoty)'!D107</f>
        <v>1004</v>
      </c>
      <c r="E107" s="13">
        <f>'Vklady - 1Q2011 (hodnoty)'!E107/'Vklady - 1Q2011 (hodnoty)'!D107</f>
        <v>0.6264940239043825</v>
      </c>
      <c r="F107" s="3">
        <f>'Vklady - 1Q2011 (hodnoty)'!F107</f>
        <v>962</v>
      </c>
      <c r="G107" s="3">
        <f>'Vklady - 1Q2011 (hodnoty)'!G107</f>
        <v>143</v>
      </c>
      <c r="H107" s="3">
        <f>'Vklady - 1Q2011 (hodnoty)'!H107</f>
        <v>86</v>
      </c>
      <c r="I107" s="3">
        <f>'Vklady - 1Q2011 (hodnoty)'!I107</f>
        <v>2</v>
      </c>
      <c r="J107" s="3">
        <f>'Vklady - 1Q2011 (hodnoty)'!J107</f>
        <v>97</v>
      </c>
      <c r="K107" s="3">
        <f>'Vklady - 1Q2011 (hodnoty)'!K107</f>
        <v>4</v>
      </c>
      <c r="L107" s="3">
        <f>'Vklady - 1Q2011 (hodnoty)'!L107</f>
        <v>0</v>
      </c>
      <c r="M107" s="13">
        <f>'Vklady - 1Q2011 (hodnoty)'!M107/'Vklady - 1Q2011 (hodnoty)'!D107</f>
        <v>0.16533864541832669</v>
      </c>
      <c r="N107" s="13">
        <f>'Vklady - 1Q2011 (hodnoty)'!N107/'Vklady - 1Q2011 (hodnoty)'!D107</f>
        <v>0.19223107569721115</v>
      </c>
      <c r="O107" s="13">
        <f>'Vklady - 1Q2011 (hodnoty)'!O107/'Vklady - 1Q2011 (hodnoty)'!D107</f>
        <v>0.01593625498007968</v>
      </c>
      <c r="P107" s="13">
        <f>'Vklady - 1Q2011 (hodnoty)'!P107/'Vklady - 1Q2011 (hodnoty)'!D107</f>
        <v>0</v>
      </c>
    </row>
    <row r="108" spans="1:16" ht="12.75">
      <c r="A108" s="3" t="str">
        <f>'Vklady - 1Q2011 (hodnoty)'!A108</f>
        <v>Vysočina</v>
      </c>
      <c r="B108" s="5" t="str">
        <f>'Vklady - 1Q2011 (hodnoty)'!B108</f>
        <v>Telč</v>
      </c>
      <c r="C108" s="3">
        <f>'Vklady - 1Q2011 (hodnoty)'!C108</f>
        <v>191</v>
      </c>
      <c r="D108" s="3">
        <f>'Vklady - 1Q2011 (hodnoty)'!D108</f>
        <v>210</v>
      </c>
      <c r="E108" s="13">
        <f>'Vklady - 1Q2011 (hodnoty)'!E108/'Vklady - 1Q2011 (hodnoty)'!D108</f>
        <v>0.6952380952380952</v>
      </c>
      <c r="F108" s="3">
        <f>'Vklady - 1Q2011 (hodnoty)'!F108</f>
        <v>328</v>
      </c>
      <c r="G108" s="3">
        <f>'Vklady - 1Q2011 (hodnoty)'!G108</f>
        <v>29</v>
      </c>
      <c r="H108" s="3">
        <f>'Vklady - 1Q2011 (hodnoty)'!H108</f>
        <v>19</v>
      </c>
      <c r="I108" s="3">
        <f>'Vklady - 1Q2011 (hodnoty)'!I108</f>
        <v>0</v>
      </c>
      <c r="J108" s="3">
        <f>'Vklady - 1Q2011 (hodnoty)'!J108</f>
        <v>19</v>
      </c>
      <c r="K108" s="3">
        <f>'Vklady - 1Q2011 (hodnoty)'!K108</f>
        <v>0</v>
      </c>
      <c r="L108" s="3">
        <f>'Vklady - 1Q2011 (hodnoty)'!L108</f>
        <v>0</v>
      </c>
      <c r="M108" s="13">
        <f>'Vklady - 1Q2011 (hodnoty)'!M108/'Vklady - 1Q2011 (hodnoty)'!D108</f>
        <v>0.14761904761904762</v>
      </c>
      <c r="N108" s="13">
        <f>'Vklady - 1Q2011 (hodnoty)'!N108/'Vklady - 1Q2011 (hodnoty)'!D108</f>
        <v>0.14761904761904762</v>
      </c>
      <c r="O108" s="13">
        <f>'Vklady - 1Q2011 (hodnoty)'!O108/'Vklady - 1Q2011 (hodnoty)'!D108</f>
        <v>0.009523809523809525</v>
      </c>
      <c r="P108" s="13">
        <f>'Vklady - 1Q2011 (hodnoty)'!P108/'Vklady - 1Q2011 (hodnoty)'!D108</f>
        <v>0</v>
      </c>
    </row>
    <row r="109" spans="1:16" ht="12.75">
      <c r="A109" s="3" t="str">
        <f>'Vklady - 1Q2011 (hodnoty)'!A109</f>
        <v>Ústecký kraj</v>
      </c>
      <c r="B109" s="5" t="str">
        <f>'Vklady - 1Q2011 (hodnoty)'!B109</f>
        <v>Teplice</v>
      </c>
      <c r="C109" s="3">
        <f>'Vklady - 1Q2011 (hodnoty)'!C109</f>
        <v>1162</v>
      </c>
      <c r="D109" s="3">
        <f>'Vklady - 1Q2011 (hodnoty)'!D109</f>
        <v>1256</v>
      </c>
      <c r="E109" s="13">
        <f>'Vklady - 1Q2011 (hodnoty)'!E109/'Vklady - 1Q2011 (hodnoty)'!D109</f>
        <v>0.6035031847133758</v>
      </c>
      <c r="F109" s="3">
        <f>'Vklady - 1Q2011 (hodnoty)'!F109</f>
        <v>854</v>
      </c>
      <c r="G109" s="3">
        <f>'Vklady - 1Q2011 (hodnoty)'!G109</f>
        <v>184</v>
      </c>
      <c r="H109" s="3">
        <f>'Vklady - 1Q2011 (hodnoty)'!H109</f>
        <v>131</v>
      </c>
      <c r="I109" s="3">
        <f>'Vklady - 1Q2011 (hodnoty)'!I109</f>
        <v>2</v>
      </c>
      <c r="J109" s="3">
        <f>'Vklady - 1Q2011 (hodnoty)'!J109</f>
        <v>240</v>
      </c>
      <c r="K109" s="3">
        <f>'Vklady - 1Q2011 (hodnoty)'!K109</f>
        <v>3</v>
      </c>
      <c r="L109" s="3">
        <f>'Vklady - 1Q2011 (hodnoty)'!L109</f>
        <v>0</v>
      </c>
      <c r="M109" s="13">
        <f>'Vklady - 1Q2011 (hodnoty)'!M109/'Vklady - 1Q2011 (hodnoty)'!D109</f>
        <v>0.16321656050955413</v>
      </c>
      <c r="N109" s="13">
        <f>'Vklady - 1Q2011 (hodnoty)'!N109/'Vklady - 1Q2011 (hodnoty)'!D109</f>
        <v>0.1823248407643312</v>
      </c>
      <c r="O109" s="13">
        <f>'Vklady - 1Q2011 (hodnoty)'!O109/'Vklady - 1Q2011 (hodnoty)'!D109</f>
        <v>0.050955414012738856</v>
      </c>
      <c r="P109" s="13">
        <f>'Vklady - 1Q2011 (hodnoty)'!P109/'Vklady - 1Q2011 (hodnoty)'!D109</f>
        <v>0</v>
      </c>
    </row>
    <row r="110" spans="1:16" ht="12.75">
      <c r="A110" s="3" t="str">
        <f>'Vklady - 1Q2011 (hodnoty)'!A110</f>
        <v>Královéhradecký kraj</v>
      </c>
      <c r="B110" s="5" t="str">
        <f>'Vklady - 1Q2011 (hodnoty)'!B110</f>
        <v>Trutnov</v>
      </c>
      <c r="C110" s="3">
        <f>'Vklady - 1Q2011 (hodnoty)'!C110</f>
        <v>1756</v>
      </c>
      <c r="D110" s="3">
        <f>'Vklady - 1Q2011 (hodnoty)'!D110</f>
        <v>1841</v>
      </c>
      <c r="E110" s="13">
        <f>'Vklady - 1Q2011 (hodnoty)'!E110/'Vklady - 1Q2011 (hodnoty)'!D110</f>
        <v>0.5659967409016838</v>
      </c>
      <c r="F110" s="3">
        <f>'Vklady - 1Q2011 (hodnoty)'!F110</f>
        <v>1370</v>
      </c>
      <c r="G110" s="3">
        <f>'Vklady - 1Q2011 (hodnoty)'!G110</f>
        <v>229</v>
      </c>
      <c r="H110" s="3">
        <f>'Vklady - 1Q2011 (hodnoty)'!H110</f>
        <v>141</v>
      </c>
      <c r="I110" s="3">
        <f>'Vklady - 1Q2011 (hodnoty)'!I110</f>
        <v>0</v>
      </c>
      <c r="J110" s="3">
        <f>'Vklady - 1Q2011 (hodnoty)'!J110</f>
        <v>293</v>
      </c>
      <c r="K110" s="3">
        <f>'Vklady - 1Q2011 (hodnoty)'!K110</f>
        <v>2</v>
      </c>
      <c r="L110" s="3">
        <f>'Vklady - 1Q2011 (hodnoty)'!L110</f>
        <v>0</v>
      </c>
      <c r="M110" s="13">
        <f>'Vklady - 1Q2011 (hodnoty)'!M110/'Vklady - 1Q2011 (hodnoty)'!D110</f>
        <v>0.21347093970668116</v>
      </c>
      <c r="N110" s="13">
        <f>'Vklady - 1Q2011 (hodnoty)'!N110/'Vklady - 1Q2011 (hodnoty)'!D110</f>
        <v>0.21510048886474742</v>
      </c>
      <c r="O110" s="13">
        <f>'Vklady - 1Q2011 (hodnoty)'!O110/'Vklady - 1Q2011 (hodnoty)'!D110</f>
        <v>0.005431830526887561</v>
      </c>
      <c r="P110" s="13">
        <f>'Vklady - 1Q2011 (hodnoty)'!P110/'Vklady - 1Q2011 (hodnoty)'!D110</f>
        <v>0</v>
      </c>
    </row>
    <row r="111" spans="1:16" ht="12.75">
      <c r="A111" s="3" t="str">
        <f>'Vklady - 1Q2011 (hodnoty)'!A111</f>
        <v>Vysočina</v>
      </c>
      <c r="B111" s="5" t="str">
        <f>'Vklady - 1Q2011 (hodnoty)'!B111</f>
        <v>Třebíč</v>
      </c>
      <c r="C111" s="3">
        <f>'Vklady - 1Q2011 (hodnoty)'!C111</f>
        <v>1181</v>
      </c>
      <c r="D111" s="3">
        <f>'Vklady - 1Q2011 (hodnoty)'!D111</f>
        <v>1260</v>
      </c>
      <c r="E111" s="13">
        <f>'Vklady - 1Q2011 (hodnoty)'!E111/'Vklady - 1Q2011 (hodnoty)'!D111</f>
        <v>0.6793650793650794</v>
      </c>
      <c r="F111" s="3">
        <f>'Vklady - 1Q2011 (hodnoty)'!F111</f>
        <v>1558</v>
      </c>
      <c r="G111" s="3">
        <f>'Vklady - 1Q2011 (hodnoty)'!G111</f>
        <v>276</v>
      </c>
      <c r="H111" s="3">
        <f>'Vklady - 1Q2011 (hodnoty)'!H111</f>
        <v>153</v>
      </c>
      <c r="I111" s="3">
        <f>'Vklady - 1Q2011 (hodnoty)'!I111</f>
        <v>5</v>
      </c>
      <c r="J111" s="3">
        <f>'Vklady - 1Q2011 (hodnoty)'!J111</f>
        <v>145</v>
      </c>
      <c r="K111" s="3">
        <f>'Vklady - 1Q2011 (hodnoty)'!K111</f>
        <v>24</v>
      </c>
      <c r="L111" s="3">
        <f>'Vklady - 1Q2011 (hodnoty)'!L111</f>
        <v>0</v>
      </c>
      <c r="M111" s="13">
        <f>'Vklady - 1Q2011 (hodnoty)'!M111/'Vklady - 1Q2011 (hodnoty)'!D111</f>
        <v>0.173015873015873</v>
      </c>
      <c r="N111" s="13">
        <f>'Vklady - 1Q2011 (hodnoty)'!N111/'Vklady - 1Q2011 (hodnoty)'!D111</f>
        <v>0.13333333333333333</v>
      </c>
      <c r="O111" s="13">
        <f>'Vklady - 1Q2011 (hodnoty)'!O111/'Vklady - 1Q2011 (hodnoty)'!D111</f>
        <v>0.014285714285714285</v>
      </c>
      <c r="P111" s="13">
        <f>'Vklady - 1Q2011 (hodnoty)'!P111/'Vklady - 1Q2011 (hodnoty)'!D111</f>
        <v>0</v>
      </c>
    </row>
    <row r="112" spans="1:16" ht="12.75">
      <c r="A112" s="3" t="str">
        <f>'Vklady - 1Q2011 (hodnoty)'!A112</f>
        <v>Jihočeský kraj</v>
      </c>
      <c r="B112" s="5" t="str">
        <f>'Vklady - 1Q2011 (hodnoty)'!B112</f>
        <v>Třeboň</v>
      </c>
      <c r="C112" s="3">
        <f>'Vklady - 1Q2011 (hodnoty)'!C112</f>
        <v>582</v>
      </c>
      <c r="D112" s="3">
        <f>'Vklady - 1Q2011 (hodnoty)'!D112</f>
        <v>630</v>
      </c>
      <c r="E112" s="13">
        <f>'Vklady - 1Q2011 (hodnoty)'!E112/'Vklady - 1Q2011 (hodnoty)'!D112</f>
        <v>0.5492063492063493</v>
      </c>
      <c r="F112" s="3">
        <f>'Vklady - 1Q2011 (hodnoty)'!F112</f>
        <v>633</v>
      </c>
      <c r="G112" s="3">
        <f>'Vklady - 1Q2011 (hodnoty)'!G112</f>
        <v>86</v>
      </c>
      <c r="H112" s="3">
        <f>'Vklady - 1Q2011 (hodnoty)'!H112</f>
        <v>84</v>
      </c>
      <c r="I112" s="3">
        <f>'Vklady - 1Q2011 (hodnoty)'!I112</f>
        <v>5</v>
      </c>
      <c r="J112" s="3">
        <f>'Vklady - 1Q2011 (hodnoty)'!J112</f>
        <v>32</v>
      </c>
      <c r="K112" s="3">
        <f>'Vklady - 1Q2011 (hodnoty)'!K112</f>
        <v>0</v>
      </c>
      <c r="L112" s="3">
        <f>'Vklady - 1Q2011 (hodnoty)'!L112</f>
        <v>0</v>
      </c>
      <c r="M112" s="13">
        <f>'Vklady - 1Q2011 (hodnoty)'!M112/'Vklady - 1Q2011 (hodnoty)'!D112</f>
        <v>0.16984126984126985</v>
      </c>
      <c r="N112" s="13">
        <f>'Vklady - 1Q2011 (hodnoty)'!N112/'Vklady - 1Q2011 (hodnoty)'!D112</f>
        <v>0.26666666666666666</v>
      </c>
      <c r="O112" s="13">
        <f>'Vklady - 1Q2011 (hodnoty)'!O112/'Vklady - 1Q2011 (hodnoty)'!D112</f>
        <v>0.014285714285714285</v>
      </c>
      <c r="P112" s="13">
        <f>'Vklady - 1Q2011 (hodnoty)'!P112/'Vklady - 1Q2011 (hodnoty)'!D112</f>
        <v>0</v>
      </c>
    </row>
    <row r="113" spans="1:16" ht="12.75">
      <c r="A113" s="3" t="str">
        <f>'Vklady - 1Q2011 (hodnoty)'!A113</f>
        <v>Moravskoslezský kraj</v>
      </c>
      <c r="B113" s="5" t="str">
        <f>'Vklady - 1Q2011 (hodnoty)'!B113</f>
        <v>Třinec</v>
      </c>
      <c r="C113" s="3">
        <f>'Vklady - 1Q2011 (hodnoty)'!C113</f>
        <v>875</v>
      </c>
      <c r="D113" s="3">
        <f>'Vklady - 1Q2011 (hodnoty)'!D113</f>
        <v>975</v>
      </c>
      <c r="E113" s="13">
        <f>'Vklady - 1Q2011 (hodnoty)'!E113/'Vklady - 1Q2011 (hodnoty)'!D113</f>
        <v>0.556923076923077</v>
      </c>
      <c r="F113" s="3">
        <f>'Vklady - 1Q2011 (hodnoty)'!F113</f>
        <v>767</v>
      </c>
      <c r="G113" s="3">
        <f>'Vklady - 1Q2011 (hodnoty)'!G113</f>
        <v>103</v>
      </c>
      <c r="H113" s="3">
        <f>'Vklady - 1Q2011 (hodnoty)'!H113</f>
        <v>97</v>
      </c>
      <c r="I113" s="3">
        <f>'Vklady - 1Q2011 (hodnoty)'!I113</f>
        <v>3</v>
      </c>
      <c r="J113" s="3">
        <f>'Vklady - 1Q2011 (hodnoty)'!J113</f>
        <v>184</v>
      </c>
      <c r="K113" s="3">
        <f>'Vklady - 1Q2011 (hodnoty)'!K113</f>
        <v>0</v>
      </c>
      <c r="L113" s="3">
        <f>'Vklady - 1Q2011 (hodnoty)'!L113</f>
        <v>0</v>
      </c>
      <c r="M113" s="13">
        <f>'Vklady - 1Q2011 (hodnoty)'!M113/'Vklady - 1Q2011 (hodnoty)'!D113</f>
        <v>0.17435897435897435</v>
      </c>
      <c r="N113" s="13">
        <f>'Vklady - 1Q2011 (hodnoty)'!N113/'Vklady - 1Q2011 (hodnoty)'!D113</f>
        <v>0.24615384615384617</v>
      </c>
      <c r="O113" s="13">
        <f>'Vklady - 1Q2011 (hodnoty)'!O113/'Vklady - 1Q2011 (hodnoty)'!D113</f>
        <v>0.022564102564102566</v>
      </c>
      <c r="P113" s="13">
        <f>'Vklady - 1Q2011 (hodnoty)'!P113/'Vklady - 1Q2011 (hodnoty)'!D113</f>
        <v>0</v>
      </c>
    </row>
    <row r="114" spans="1:16" ht="12.75">
      <c r="A114" s="3" t="str">
        <f>'Vklady - 1Q2011 (hodnoty)'!A114</f>
        <v>Zlínský kraj</v>
      </c>
      <c r="B114" s="5" t="str">
        <f>'Vklady - 1Q2011 (hodnoty)'!B114</f>
        <v>Uherské Hradiště</v>
      </c>
      <c r="C114" s="3">
        <f>'Vklady - 1Q2011 (hodnoty)'!C114</f>
        <v>1317</v>
      </c>
      <c r="D114" s="3">
        <f>'Vklady - 1Q2011 (hodnoty)'!D114</f>
        <v>1382</v>
      </c>
      <c r="E114" s="13">
        <f>'Vklady - 1Q2011 (hodnoty)'!E114/'Vklady - 1Q2011 (hodnoty)'!D114</f>
        <v>0.6562952243125905</v>
      </c>
      <c r="F114" s="3">
        <f>'Vklady - 1Q2011 (hodnoty)'!F114</f>
        <v>1218</v>
      </c>
      <c r="G114" s="3">
        <f>'Vklady - 1Q2011 (hodnoty)'!G114</f>
        <v>175</v>
      </c>
      <c r="H114" s="3">
        <f>'Vklady - 1Q2011 (hodnoty)'!H114</f>
        <v>104</v>
      </c>
      <c r="I114" s="3">
        <f>'Vklady - 1Q2011 (hodnoty)'!I114</f>
        <v>1</v>
      </c>
      <c r="J114" s="3">
        <f>'Vklady - 1Q2011 (hodnoty)'!J114</f>
        <v>126</v>
      </c>
      <c r="K114" s="3">
        <f>'Vklady - 1Q2011 (hodnoty)'!K114</f>
        <v>0</v>
      </c>
      <c r="L114" s="3">
        <f>'Vklady - 1Q2011 (hodnoty)'!L114</f>
        <v>0</v>
      </c>
      <c r="M114" s="13">
        <f>'Vklady - 1Q2011 (hodnoty)'!M114/'Vklady - 1Q2011 (hodnoty)'!D114</f>
        <v>0.20260492040520983</v>
      </c>
      <c r="N114" s="13">
        <f>'Vklady - 1Q2011 (hodnoty)'!N114/'Vklady - 1Q2011 (hodnoty)'!D114</f>
        <v>0.13024602026049203</v>
      </c>
      <c r="O114" s="13">
        <f>'Vklady - 1Q2011 (hodnoty)'!O114/'Vklady - 1Q2011 (hodnoty)'!D114</f>
        <v>0.01085383502170767</v>
      </c>
      <c r="P114" s="13">
        <f>'Vklady - 1Q2011 (hodnoty)'!P114/'Vklady - 1Q2011 (hodnoty)'!D114</f>
        <v>0</v>
      </c>
    </row>
    <row r="115" spans="1:16" ht="12.75">
      <c r="A115" s="3" t="str">
        <f>'Vklady - 1Q2011 (hodnoty)'!A115</f>
        <v>Zlínský kraj</v>
      </c>
      <c r="B115" s="5" t="str">
        <f>'Vklady - 1Q2011 (hodnoty)'!B115</f>
        <v>Uherský Brod</v>
      </c>
      <c r="C115" s="3">
        <f>'Vklady - 1Q2011 (hodnoty)'!C115</f>
        <v>766</v>
      </c>
      <c r="D115" s="3">
        <f>'Vklady - 1Q2011 (hodnoty)'!D115</f>
        <v>813</v>
      </c>
      <c r="E115" s="13">
        <f>'Vklady - 1Q2011 (hodnoty)'!E115/'Vklady - 1Q2011 (hodnoty)'!D115</f>
        <v>0.6838868388683886</v>
      </c>
      <c r="F115" s="3">
        <f>'Vklady - 1Q2011 (hodnoty)'!F115</f>
        <v>1146</v>
      </c>
      <c r="G115" s="3">
        <f>'Vklady - 1Q2011 (hodnoty)'!G115</f>
        <v>121</v>
      </c>
      <c r="H115" s="3">
        <f>'Vklady - 1Q2011 (hodnoty)'!H115</f>
        <v>64</v>
      </c>
      <c r="I115" s="3">
        <f>'Vklady - 1Q2011 (hodnoty)'!I115</f>
        <v>0</v>
      </c>
      <c r="J115" s="3">
        <f>'Vklady - 1Q2011 (hodnoty)'!J115</f>
        <v>17</v>
      </c>
      <c r="K115" s="3">
        <f>'Vklady - 1Q2011 (hodnoty)'!K115</f>
        <v>0</v>
      </c>
      <c r="L115" s="3">
        <f>'Vklady - 1Q2011 (hodnoty)'!L115</f>
        <v>0</v>
      </c>
      <c r="M115" s="13">
        <f>'Vklady - 1Q2011 (hodnoty)'!M115/'Vklady - 1Q2011 (hodnoty)'!D115</f>
        <v>0.14145141451414514</v>
      </c>
      <c r="N115" s="13">
        <f>'Vklady - 1Q2011 (hodnoty)'!N115/'Vklady - 1Q2011 (hodnoty)'!D115</f>
        <v>0.16236162361623616</v>
      </c>
      <c r="O115" s="13">
        <f>'Vklady - 1Q2011 (hodnoty)'!O115/'Vklady - 1Q2011 (hodnoty)'!D115</f>
        <v>0.012300123001230012</v>
      </c>
      <c r="P115" s="13">
        <f>'Vklady - 1Q2011 (hodnoty)'!P115/'Vklady - 1Q2011 (hodnoty)'!D115</f>
        <v>0</v>
      </c>
    </row>
    <row r="116" spans="1:16" ht="12.75">
      <c r="A116" s="3" t="str">
        <f>'Vklady - 1Q2011 (hodnoty)'!A116</f>
        <v>Ústecký kraj</v>
      </c>
      <c r="B116" s="5" t="str">
        <f>'Vklady - 1Q2011 (hodnoty)'!B116</f>
        <v>Ústí nad Labem</v>
      </c>
      <c r="C116" s="3">
        <f>'Vklady - 1Q2011 (hodnoty)'!C116</f>
        <v>1321</v>
      </c>
      <c r="D116" s="3">
        <f>'Vklady - 1Q2011 (hodnoty)'!D116</f>
        <v>1409</v>
      </c>
      <c r="E116" s="13">
        <f>'Vklady - 1Q2011 (hodnoty)'!E116/'Vklady - 1Q2011 (hodnoty)'!D116</f>
        <v>0.5841022001419447</v>
      </c>
      <c r="F116" s="3">
        <f>'Vklady - 1Q2011 (hodnoty)'!F116</f>
        <v>377</v>
      </c>
      <c r="G116" s="3">
        <f>'Vklady - 1Q2011 (hodnoty)'!G116</f>
        <v>144</v>
      </c>
      <c r="H116" s="3">
        <f>'Vklady - 1Q2011 (hodnoty)'!H116</f>
        <v>123</v>
      </c>
      <c r="I116" s="3">
        <f>'Vklady - 1Q2011 (hodnoty)'!I116</f>
        <v>0</v>
      </c>
      <c r="J116" s="3">
        <f>'Vklady - 1Q2011 (hodnoty)'!J116</f>
        <v>374</v>
      </c>
      <c r="K116" s="3">
        <f>'Vklady - 1Q2011 (hodnoty)'!K116</f>
        <v>4</v>
      </c>
      <c r="L116" s="3">
        <f>'Vklady - 1Q2011 (hodnoty)'!L116</f>
        <v>0</v>
      </c>
      <c r="M116" s="13">
        <f>'Vklady - 1Q2011 (hodnoty)'!M116/'Vklady - 1Q2011 (hodnoty)'!D116</f>
        <v>0.2654364797728886</v>
      </c>
      <c r="N116" s="13">
        <f>'Vklady - 1Q2011 (hodnoty)'!N116/'Vklady - 1Q2011 (hodnoty)'!D116</f>
        <v>0.1327182398864443</v>
      </c>
      <c r="O116" s="13">
        <f>'Vklady - 1Q2011 (hodnoty)'!O116/'Vklady - 1Q2011 (hodnoty)'!D116</f>
        <v>0.017743080198722498</v>
      </c>
      <c r="P116" s="13">
        <f>'Vklady - 1Q2011 (hodnoty)'!P116/'Vklady - 1Q2011 (hodnoty)'!D116</f>
        <v>0</v>
      </c>
    </row>
    <row r="117" spans="1:16" ht="12.75">
      <c r="A117" s="3" t="str">
        <f>'Vklady - 1Q2011 (hodnoty)'!A117</f>
        <v>Pardubický kraj</v>
      </c>
      <c r="B117" s="5" t="str">
        <f>'Vklady - 1Q2011 (hodnoty)'!B117</f>
        <v>Ústí nad Orlicí</v>
      </c>
      <c r="C117" s="3">
        <f>'Vklady - 1Q2011 (hodnoty)'!C117</f>
        <v>1926</v>
      </c>
      <c r="D117" s="3">
        <f>'Vklady - 1Q2011 (hodnoty)'!D117</f>
        <v>2159</v>
      </c>
      <c r="E117" s="13">
        <f>'Vklady - 1Q2011 (hodnoty)'!E117/'Vklady - 1Q2011 (hodnoty)'!D117</f>
        <v>0.5803612783696156</v>
      </c>
      <c r="F117" s="3">
        <f>'Vklady - 1Q2011 (hodnoty)'!F117</f>
        <v>2058</v>
      </c>
      <c r="G117" s="3">
        <f>'Vklady - 1Q2011 (hodnoty)'!G117</f>
        <v>358</v>
      </c>
      <c r="H117" s="3">
        <f>'Vklady - 1Q2011 (hodnoty)'!H117</f>
        <v>260</v>
      </c>
      <c r="I117" s="3">
        <f>'Vklady - 1Q2011 (hodnoty)'!I117</f>
        <v>1</v>
      </c>
      <c r="J117" s="3">
        <f>'Vklady - 1Q2011 (hodnoty)'!J117</f>
        <v>378</v>
      </c>
      <c r="K117" s="3">
        <f>'Vklady - 1Q2011 (hodnoty)'!K117</f>
        <v>0</v>
      </c>
      <c r="L117" s="3">
        <f>'Vklady - 1Q2011 (hodnoty)'!L117</f>
        <v>0</v>
      </c>
      <c r="M117" s="13">
        <f>'Vklady - 1Q2011 (hodnoty)'!M117/'Vklady - 1Q2011 (hodnoty)'!D117</f>
        <v>0.2172301991662807</v>
      </c>
      <c r="N117" s="13">
        <f>'Vklady - 1Q2011 (hodnoty)'!N117/'Vklady - 1Q2011 (hodnoty)'!D117</f>
        <v>0.16581750810560444</v>
      </c>
      <c r="O117" s="13">
        <f>'Vklady - 1Q2011 (hodnoty)'!O117/'Vklady - 1Q2011 (hodnoty)'!D117</f>
        <v>0.036591014358499305</v>
      </c>
      <c r="P117" s="13">
        <f>'Vklady - 1Q2011 (hodnoty)'!P117/'Vklady - 1Q2011 (hodnoty)'!D117</f>
        <v>0</v>
      </c>
    </row>
    <row r="118" spans="1:16" ht="12.75">
      <c r="A118" s="3" t="str">
        <f>'Vklady - 1Q2011 (hodnoty)'!A118</f>
        <v>Zlínský kraj</v>
      </c>
      <c r="B118" s="5" t="str">
        <f>'Vklady - 1Q2011 (hodnoty)'!B118</f>
        <v>Valašské Klobouky</v>
      </c>
      <c r="C118" s="3">
        <f>'Vklady - 1Q2011 (hodnoty)'!C118</f>
        <v>544</v>
      </c>
      <c r="D118" s="3">
        <f>'Vklady - 1Q2011 (hodnoty)'!D118</f>
        <v>598</v>
      </c>
      <c r="E118" s="13">
        <f>'Vklady - 1Q2011 (hodnoty)'!E118/'Vklady - 1Q2011 (hodnoty)'!D118</f>
        <v>0.6906354515050167</v>
      </c>
      <c r="F118" s="3">
        <f>'Vklady - 1Q2011 (hodnoty)'!F118</f>
        <v>1271</v>
      </c>
      <c r="G118" s="3">
        <f>'Vklady - 1Q2011 (hodnoty)'!G118</f>
        <v>88</v>
      </c>
      <c r="H118" s="3">
        <f>'Vklady - 1Q2011 (hodnoty)'!H118</f>
        <v>56</v>
      </c>
      <c r="I118" s="3">
        <f>'Vklady - 1Q2011 (hodnoty)'!I118</f>
        <v>0</v>
      </c>
      <c r="J118" s="3">
        <f>'Vklady - 1Q2011 (hodnoty)'!J118</f>
        <v>39</v>
      </c>
      <c r="K118" s="3">
        <f>'Vklady - 1Q2011 (hodnoty)'!K118</f>
        <v>0</v>
      </c>
      <c r="L118" s="3">
        <f>'Vklady - 1Q2011 (hodnoty)'!L118</f>
        <v>0</v>
      </c>
      <c r="M118" s="13">
        <f>'Vklady - 1Q2011 (hodnoty)'!M118/'Vklady - 1Q2011 (hodnoty)'!D118</f>
        <v>0.19063545150501673</v>
      </c>
      <c r="N118" s="13">
        <f>'Vklady - 1Q2011 (hodnoty)'!N118/'Vklady - 1Q2011 (hodnoty)'!D118</f>
        <v>0.11204013377926421</v>
      </c>
      <c r="O118" s="13">
        <f>'Vklady - 1Q2011 (hodnoty)'!O118/'Vklady - 1Q2011 (hodnoty)'!D118</f>
        <v>0.006688963210702341</v>
      </c>
      <c r="P118" s="13">
        <f>'Vklady - 1Q2011 (hodnoty)'!P118/'Vklady - 1Q2011 (hodnoty)'!D118</f>
        <v>0</v>
      </c>
    </row>
    <row r="119" spans="1:16" ht="12.75">
      <c r="A119" s="3" t="str">
        <f>'Vklady - 1Q2011 (hodnoty)'!A119</f>
        <v>Zlínský kraj</v>
      </c>
      <c r="B119" s="5" t="str">
        <f>'Vklady - 1Q2011 (hodnoty)'!B119</f>
        <v>Valašské Meziříčí</v>
      </c>
      <c r="C119" s="3">
        <f>'Vklady - 1Q2011 (hodnoty)'!C119</f>
        <v>1036</v>
      </c>
      <c r="D119" s="3">
        <f>'Vklady - 1Q2011 (hodnoty)'!D119</f>
        <v>1467</v>
      </c>
      <c r="E119" s="13">
        <f>'Vklady - 1Q2011 (hodnoty)'!E119/'Vklady - 1Q2011 (hodnoty)'!D119</f>
        <v>0.7014314928425358</v>
      </c>
      <c r="F119" s="3">
        <f>'Vklady - 1Q2011 (hodnoty)'!F119</f>
        <v>1013</v>
      </c>
      <c r="G119" s="3">
        <f>'Vklady - 1Q2011 (hodnoty)'!G119</f>
        <v>164</v>
      </c>
      <c r="H119" s="3">
        <f>'Vklady - 1Q2011 (hodnoty)'!H119</f>
        <v>111</v>
      </c>
      <c r="I119" s="3">
        <f>'Vklady - 1Q2011 (hodnoty)'!I119</f>
        <v>6</v>
      </c>
      <c r="J119" s="3">
        <f>'Vklady - 1Q2011 (hodnoty)'!J119</f>
        <v>40</v>
      </c>
      <c r="K119" s="3">
        <f>'Vklady - 1Q2011 (hodnoty)'!K119</f>
        <v>0</v>
      </c>
      <c r="L119" s="3">
        <f>'Vklady - 1Q2011 (hodnoty)'!L119</f>
        <v>0</v>
      </c>
      <c r="M119" s="13">
        <f>'Vklady - 1Q2011 (hodnoty)'!M119/'Vklady - 1Q2011 (hodnoty)'!D119</f>
        <v>0.1336059986366735</v>
      </c>
      <c r="N119" s="13">
        <f>'Vklady - 1Q2011 (hodnoty)'!N119/'Vklady - 1Q2011 (hodnoty)'!D119</f>
        <v>0.1554192229038855</v>
      </c>
      <c r="O119" s="13">
        <f>'Vklady - 1Q2011 (hodnoty)'!O119/'Vklady - 1Q2011 (hodnoty)'!D119</f>
        <v>0.00954328561690525</v>
      </c>
      <c r="P119" s="13">
        <f>'Vklady - 1Q2011 (hodnoty)'!P119/'Vklady - 1Q2011 (hodnoty)'!D119</f>
        <v>0</v>
      </c>
    </row>
    <row r="120" spans="1:16" ht="12.75">
      <c r="A120" s="3" t="str">
        <f>'Vklady - 1Q2011 (hodnoty)'!A120</f>
        <v>Vysočina</v>
      </c>
      <c r="B120" s="5" t="str">
        <f>'Vklady - 1Q2011 (hodnoty)'!B120</f>
        <v>Velké Meziříčí</v>
      </c>
      <c r="C120" s="3">
        <f>'Vklady - 1Q2011 (hodnoty)'!C120</f>
        <v>401</v>
      </c>
      <c r="D120" s="3">
        <f>'Vklady - 1Q2011 (hodnoty)'!D120</f>
        <v>441</v>
      </c>
      <c r="E120" s="13">
        <f>'Vklady - 1Q2011 (hodnoty)'!E120/'Vklady - 1Q2011 (hodnoty)'!D120</f>
        <v>0.6394557823129252</v>
      </c>
      <c r="F120" s="3">
        <f>'Vklady - 1Q2011 (hodnoty)'!F120</f>
        <v>648</v>
      </c>
      <c r="G120" s="3">
        <f>'Vklady - 1Q2011 (hodnoty)'!G120</f>
        <v>93</v>
      </c>
      <c r="H120" s="3">
        <f>'Vklady - 1Q2011 (hodnoty)'!H120</f>
        <v>41</v>
      </c>
      <c r="I120" s="3">
        <f>'Vklady - 1Q2011 (hodnoty)'!I120</f>
        <v>0</v>
      </c>
      <c r="J120" s="3">
        <f>'Vklady - 1Q2011 (hodnoty)'!J120</f>
        <v>23</v>
      </c>
      <c r="K120" s="3">
        <f>'Vklady - 1Q2011 (hodnoty)'!K120</f>
        <v>0</v>
      </c>
      <c r="L120" s="3">
        <f>'Vklady - 1Q2011 (hodnoty)'!L120</f>
        <v>0</v>
      </c>
      <c r="M120" s="13">
        <f>'Vklady - 1Q2011 (hodnoty)'!M120/'Vklady - 1Q2011 (hodnoty)'!D120</f>
        <v>0.13151927437641722</v>
      </c>
      <c r="N120" s="13">
        <f>'Vklady - 1Q2011 (hodnoty)'!N120/'Vklady - 1Q2011 (hodnoty)'!D120</f>
        <v>0.21315192743764172</v>
      </c>
      <c r="O120" s="13">
        <f>'Vklady - 1Q2011 (hodnoty)'!O120/'Vklady - 1Q2011 (hodnoty)'!D120</f>
        <v>0.015873015873015872</v>
      </c>
      <c r="P120" s="13">
        <f>'Vklady - 1Q2011 (hodnoty)'!P120/'Vklady - 1Q2011 (hodnoty)'!D120</f>
        <v>0</v>
      </c>
    </row>
    <row r="121" spans="1:16" ht="12.75">
      <c r="A121" s="3" t="str">
        <f>'Vklady - 1Q2011 (hodnoty)'!A121</f>
        <v>Zlínský kraj</v>
      </c>
      <c r="B121" s="5" t="str">
        <f>'Vklady - 1Q2011 (hodnoty)'!B121</f>
        <v>Vsetín</v>
      </c>
      <c r="C121" s="3">
        <f>'Vklady - 1Q2011 (hodnoty)'!C121</f>
        <v>979</v>
      </c>
      <c r="D121" s="3">
        <f>'Vklady - 1Q2011 (hodnoty)'!D121</f>
        <v>1070</v>
      </c>
      <c r="E121" s="13">
        <f>'Vklady - 1Q2011 (hodnoty)'!E121/'Vklady - 1Q2011 (hodnoty)'!D121</f>
        <v>0.5887850467289719</v>
      </c>
      <c r="F121" s="3">
        <f>'Vklady - 1Q2011 (hodnoty)'!F121</f>
        <v>1028</v>
      </c>
      <c r="G121" s="3">
        <f>'Vklady - 1Q2011 (hodnoty)'!G121</f>
        <v>177</v>
      </c>
      <c r="H121" s="3">
        <f>'Vklady - 1Q2011 (hodnoty)'!H121</f>
        <v>150</v>
      </c>
      <c r="I121" s="3">
        <f>'Vklady - 1Q2011 (hodnoty)'!I121</f>
        <v>2</v>
      </c>
      <c r="J121" s="3">
        <f>'Vklady - 1Q2011 (hodnoty)'!J121</f>
        <v>137</v>
      </c>
      <c r="K121" s="3">
        <f>'Vklady - 1Q2011 (hodnoty)'!K121</f>
        <v>0</v>
      </c>
      <c r="L121" s="3">
        <f>'Vklady - 1Q2011 (hodnoty)'!L121</f>
        <v>0</v>
      </c>
      <c r="M121" s="13">
        <f>'Vklady - 1Q2011 (hodnoty)'!M121/'Vklady - 1Q2011 (hodnoty)'!D121</f>
        <v>0.1616822429906542</v>
      </c>
      <c r="N121" s="13">
        <f>'Vklady - 1Q2011 (hodnoty)'!N121/'Vklady - 1Q2011 (hodnoty)'!D121</f>
        <v>0.24018691588785046</v>
      </c>
      <c r="O121" s="13">
        <f>'Vklady - 1Q2011 (hodnoty)'!O121/'Vklady - 1Q2011 (hodnoty)'!D121</f>
        <v>0.009345794392523364</v>
      </c>
      <c r="P121" s="13">
        <f>'Vklady - 1Q2011 (hodnoty)'!P121/'Vklady - 1Q2011 (hodnoty)'!D121</f>
        <v>0</v>
      </c>
    </row>
    <row r="122" spans="1:16" ht="12.75">
      <c r="A122" s="3" t="str">
        <f>'Vklady - 1Q2011 (hodnoty)'!A122</f>
        <v>Jihomoravský kraj</v>
      </c>
      <c r="B122" s="5" t="str">
        <f>'Vklady - 1Q2011 (hodnoty)'!B122</f>
        <v>Vyškov</v>
      </c>
      <c r="C122" s="3">
        <f>'Vklady - 1Q2011 (hodnoty)'!C122</f>
        <v>1451</v>
      </c>
      <c r="D122" s="3">
        <f>'Vklady - 1Q2011 (hodnoty)'!D122</f>
        <v>1548</v>
      </c>
      <c r="E122" s="13">
        <f>'Vklady - 1Q2011 (hodnoty)'!E122/'Vklady - 1Q2011 (hodnoty)'!D122</f>
        <v>0.6705426356589147</v>
      </c>
      <c r="F122" s="3">
        <f>'Vklady - 1Q2011 (hodnoty)'!F122</f>
        <v>2096</v>
      </c>
      <c r="G122" s="3">
        <f>'Vklady - 1Q2011 (hodnoty)'!G122</f>
        <v>276</v>
      </c>
      <c r="H122" s="3">
        <f>'Vklady - 1Q2011 (hodnoty)'!H122</f>
        <v>152</v>
      </c>
      <c r="I122" s="3">
        <f>'Vklady - 1Q2011 (hodnoty)'!I122</f>
        <v>6</v>
      </c>
      <c r="J122" s="3">
        <f>'Vklady - 1Q2011 (hodnoty)'!J122</f>
        <v>285</v>
      </c>
      <c r="K122" s="3">
        <f>'Vklady - 1Q2011 (hodnoty)'!K122</f>
        <v>84</v>
      </c>
      <c r="L122" s="3">
        <f>'Vklady - 1Q2011 (hodnoty)'!L122</f>
        <v>0</v>
      </c>
      <c r="M122" s="13">
        <f>'Vklady - 1Q2011 (hodnoty)'!M122/'Vklady - 1Q2011 (hodnoty)'!D122</f>
        <v>0.21188630490956073</v>
      </c>
      <c r="N122" s="13">
        <f>'Vklady - 1Q2011 (hodnoty)'!N122/'Vklady - 1Q2011 (hodnoty)'!D122</f>
        <v>0.1078811369509044</v>
      </c>
      <c r="O122" s="13">
        <f>'Vklady - 1Q2011 (hodnoty)'!O122/'Vklady - 1Q2011 (hodnoty)'!D122</f>
        <v>0.009689922480620155</v>
      </c>
      <c r="P122" s="13">
        <f>'Vklady - 1Q2011 (hodnoty)'!P122/'Vklady - 1Q2011 (hodnoty)'!D122</f>
        <v>0</v>
      </c>
    </row>
    <row r="123" spans="1:16" ht="12.75">
      <c r="A123" s="3" t="str">
        <f>'Vklady - 1Q2011 (hodnoty)'!A123</f>
        <v>Zlínský kraj</v>
      </c>
      <c r="B123" s="5" t="str">
        <f>'Vklady - 1Q2011 (hodnoty)'!B123</f>
        <v>Zlín</v>
      </c>
      <c r="C123" s="3">
        <f>'Vklady - 1Q2011 (hodnoty)'!C123</f>
        <v>2528</v>
      </c>
      <c r="D123" s="3">
        <f>'Vklady - 1Q2011 (hodnoty)'!D123</f>
        <v>2676</v>
      </c>
      <c r="E123" s="13">
        <f>'Vklady - 1Q2011 (hodnoty)'!E123/'Vklady - 1Q2011 (hodnoty)'!D123</f>
        <v>0.6517189835575485</v>
      </c>
      <c r="F123" s="3">
        <f>'Vklady - 1Q2011 (hodnoty)'!F123</f>
        <v>1234</v>
      </c>
      <c r="G123" s="3">
        <f>'Vklady - 1Q2011 (hodnoty)'!G123</f>
        <v>187</v>
      </c>
      <c r="H123" s="3">
        <f>'Vklady - 1Q2011 (hodnoty)'!H123</f>
        <v>156</v>
      </c>
      <c r="I123" s="3">
        <f>'Vklady - 1Q2011 (hodnoty)'!I123</f>
        <v>4</v>
      </c>
      <c r="J123" s="3">
        <f>'Vklady - 1Q2011 (hodnoty)'!J123</f>
        <v>497</v>
      </c>
      <c r="K123" s="3">
        <f>'Vklady - 1Q2011 (hodnoty)'!K123</f>
        <v>12</v>
      </c>
      <c r="L123" s="3">
        <f>'Vklady - 1Q2011 (hodnoty)'!L123</f>
        <v>0</v>
      </c>
      <c r="M123" s="13">
        <f>'Vklady - 1Q2011 (hodnoty)'!M123/'Vklady - 1Q2011 (hodnoty)'!D123</f>
        <v>0.20926756352765322</v>
      </c>
      <c r="N123" s="13">
        <f>'Vklady - 1Q2011 (hodnoty)'!N123/'Vklady - 1Q2011 (hodnoty)'!D123</f>
        <v>0.12780269058295965</v>
      </c>
      <c r="O123" s="13">
        <f>'Vklady - 1Q2011 (hodnoty)'!O123/'Vklady - 1Q2011 (hodnoty)'!D123</f>
        <v>0.011210762331838564</v>
      </c>
      <c r="P123" s="13">
        <f>'Vklady - 1Q2011 (hodnoty)'!P123/'Vklady - 1Q2011 (hodnoty)'!D123</f>
        <v>0</v>
      </c>
    </row>
    <row r="124" spans="1:16" ht="12.75">
      <c r="A124" s="3" t="str">
        <f>'Vklady - 1Q2011 (hodnoty)'!A124</f>
        <v>Jihomoravský kraj</v>
      </c>
      <c r="B124" s="5" t="str">
        <f>'Vklady - 1Q2011 (hodnoty)'!B124</f>
        <v>Znojmo</v>
      </c>
      <c r="C124" s="3">
        <f>'Vklady - 1Q2011 (hodnoty)'!C124</f>
        <v>1344</v>
      </c>
      <c r="D124" s="3">
        <f>'Vklady - 1Q2011 (hodnoty)'!D124</f>
        <v>1444</v>
      </c>
      <c r="E124" s="13">
        <f>'Vklady - 1Q2011 (hodnoty)'!E124/'Vklady - 1Q2011 (hodnoty)'!D124</f>
        <v>0.5879501385041551</v>
      </c>
      <c r="F124" s="3">
        <f>'Vklady - 1Q2011 (hodnoty)'!F124</f>
        <v>1159</v>
      </c>
      <c r="G124" s="3">
        <f>'Vklady - 1Q2011 (hodnoty)'!G124</f>
        <v>203</v>
      </c>
      <c r="H124" s="3">
        <f>'Vklady - 1Q2011 (hodnoty)'!H124</f>
        <v>106</v>
      </c>
      <c r="I124" s="3">
        <f>'Vklady - 1Q2011 (hodnoty)'!I124</f>
        <v>2</v>
      </c>
      <c r="J124" s="3">
        <f>'Vklady - 1Q2011 (hodnoty)'!J124</f>
        <v>109</v>
      </c>
      <c r="K124" s="3">
        <f>'Vklady - 1Q2011 (hodnoty)'!K124</f>
        <v>0</v>
      </c>
      <c r="L124" s="3">
        <f>'Vklady - 1Q2011 (hodnoty)'!L124</f>
        <v>0</v>
      </c>
      <c r="M124" s="13">
        <f>'Vklady - 1Q2011 (hodnoty)'!M124/'Vklady - 1Q2011 (hodnoty)'!D124</f>
        <v>0.20290858725761773</v>
      </c>
      <c r="N124" s="13">
        <f>'Vklady - 1Q2011 (hodnoty)'!N124/'Vklady - 1Q2011 (hodnoty)'!D124</f>
        <v>0.19529085872576177</v>
      </c>
      <c r="O124" s="13">
        <f>'Vklady - 1Q2011 (hodnoty)'!O124/'Vklady - 1Q2011 (hodnoty)'!D124</f>
        <v>0.013850415512465374</v>
      </c>
      <c r="P124" s="13">
        <f>'Vklady - 1Q2011 (hodnoty)'!P124/'Vklady - 1Q2011 (hodnoty)'!D124</f>
        <v>0</v>
      </c>
    </row>
    <row r="125" spans="1:16" ht="12.75">
      <c r="A125" s="3" t="str">
        <f>'Vklady - 1Q2011 (hodnoty)'!A125</f>
        <v>Jihomoravský kraj</v>
      </c>
      <c r="B125" s="5" t="str">
        <f>'Vklady - 1Q2011 (hodnoty)'!B125</f>
        <v>Znojmo2</v>
      </c>
      <c r="C125" s="3">
        <f>'Vklady - 1Q2011 (hodnoty)'!C125</f>
        <v>369</v>
      </c>
      <c r="D125" s="3">
        <f>'Vklady - 1Q2011 (hodnoty)'!D125</f>
        <v>389</v>
      </c>
      <c r="E125" s="13">
        <f>'Vklady - 1Q2011 (hodnoty)'!E125/'Vklady - 1Q2011 (hodnoty)'!D125</f>
        <v>0.5938303341902313</v>
      </c>
      <c r="F125" s="3">
        <f>'Vklady - 1Q2011 (hodnoty)'!F125</f>
        <v>529</v>
      </c>
      <c r="G125" s="3">
        <f>'Vklady - 1Q2011 (hodnoty)'!G125</f>
        <v>57</v>
      </c>
      <c r="H125" s="3">
        <f>'Vklady - 1Q2011 (hodnoty)'!H125</f>
        <v>39</v>
      </c>
      <c r="I125" s="3">
        <f>'Vklady - 1Q2011 (hodnoty)'!I125</f>
        <v>0</v>
      </c>
      <c r="J125" s="3">
        <f>'Vklady - 1Q2011 (hodnoty)'!J125</f>
        <v>22</v>
      </c>
      <c r="K125" s="3">
        <f>'Vklady - 1Q2011 (hodnoty)'!K125</f>
        <v>0</v>
      </c>
      <c r="L125" s="3">
        <f>'Vklady - 1Q2011 (hodnoty)'!L125</f>
        <v>0</v>
      </c>
      <c r="M125" s="13">
        <f>'Vklady - 1Q2011 (hodnoty)'!M125/'Vklady - 1Q2011 (hodnoty)'!D125</f>
        <v>0.14138817480719795</v>
      </c>
      <c r="N125" s="13">
        <f>'Vklady - 1Q2011 (hodnoty)'!N125/'Vklady - 1Q2011 (hodnoty)'!D125</f>
        <v>0.2570694087403599</v>
      </c>
      <c r="O125" s="13">
        <f>'Vklady - 1Q2011 (hodnoty)'!O125/'Vklady - 1Q2011 (hodnoty)'!D125</f>
        <v>0.007712082262210797</v>
      </c>
      <c r="P125" s="13">
        <f>'Vklady - 1Q2011 (hodnoty)'!P125/'Vklady - 1Q2011 (hodnoty)'!D125</f>
        <v>0</v>
      </c>
    </row>
    <row r="126" spans="1:16" ht="12.75">
      <c r="A126" s="3" t="str">
        <f>'Vklady - 1Q2011 (hodnoty)'!A126</f>
        <v>Ústecký kraj</v>
      </c>
      <c r="B126" s="5" t="str">
        <f>'Vklady - 1Q2011 (hodnoty)'!B126</f>
        <v>Žatec</v>
      </c>
      <c r="C126" s="3">
        <f>'Vklady - 1Q2011 (hodnoty)'!C126</f>
        <v>766</v>
      </c>
      <c r="D126" s="3">
        <f>'Vklady - 1Q2011 (hodnoty)'!D126</f>
        <v>802</v>
      </c>
      <c r="E126" s="13">
        <f>'Vklady - 1Q2011 (hodnoty)'!E126/'Vklady - 1Q2011 (hodnoty)'!D126</f>
        <v>0.64214463840399</v>
      </c>
      <c r="F126" s="3">
        <f>'Vklady - 1Q2011 (hodnoty)'!F126</f>
        <v>850</v>
      </c>
      <c r="G126" s="3">
        <f>'Vklady - 1Q2011 (hodnoty)'!G126</f>
        <v>101</v>
      </c>
      <c r="H126" s="3">
        <f>'Vklady - 1Q2011 (hodnoty)'!H126</f>
        <v>54</v>
      </c>
      <c r="I126" s="3">
        <f>'Vklady - 1Q2011 (hodnoty)'!I126</f>
        <v>0</v>
      </c>
      <c r="J126" s="3">
        <f>'Vklady - 1Q2011 (hodnoty)'!J126</f>
        <v>163</v>
      </c>
      <c r="K126" s="3">
        <f>'Vklady - 1Q2011 (hodnoty)'!K126</f>
        <v>0</v>
      </c>
      <c r="L126" s="3">
        <f>'Vklady - 1Q2011 (hodnoty)'!L126</f>
        <v>0</v>
      </c>
      <c r="M126" s="13">
        <f>'Vklady - 1Q2011 (hodnoty)'!M126/'Vklady - 1Q2011 (hodnoty)'!D126</f>
        <v>0.1483790523690773</v>
      </c>
      <c r="N126" s="13">
        <f>'Vklady - 1Q2011 (hodnoty)'!N126/'Vklady - 1Q2011 (hodnoty)'!D126</f>
        <v>0.19576059850374064</v>
      </c>
      <c r="O126" s="13">
        <f>'Vklady - 1Q2011 (hodnoty)'!O126/'Vklady - 1Q2011 (hodnoty)'!D126</f>
        <v>0.01371571072319202</v>
      </c>
      <c r="P126" s="13">
        <f>'Vklady - 1Q2011 (hodnoty)'!P126/'Vklady - 1Q2011 (hodnoty)'!D126</f>
        <v>0</v>
      </c>
    </row>
    <row r="127" spans="1:16" ht="12.75">
      <c r="A127" s="3" t="str">
        <f>'Vklady - 1Q2011 (hodnoty)'!A127</f>
        <v>Vysočina</v>
      </c>
      <c r="B127" s="5" t="str">
        <f>'Vklady - 1Q2011 (hodnoty)'!B127</f>
        <v>Žďár nad Sázavou</v>
      </c>
      <c r="C127" s="3">
        <f>'Vklady - 1Q2011 (hodnoty)'!C127</f>
        <v>1013</v>
      </c>
      <c r="D127" s="3">
        <f>'Vklady - 1Q2011 (hodnoty)'!D127</f>
        <v>1105</v>
      </c>
      <c r="E127" s="13">
        <f>'Vklady - 1Q2011 (hodnoty)'!E127/'Vklady - 1Q2011 (hodnoty)'!D127</f>
        <v>0.6497737556561086</v>
      </c>
      <c r="F127" s="3">
        <f>'Vklady - 1Q2011 (hodnoty)'!F127</f>
        <v>1284</v>
      </c>
      <c r="G127" s="3">
        <f>'Vklady - 1Q2011 (hodnoty)'!G127</f>
        <v>168</v>
      </c>
      <c r="H127" s="3">
        <f>'Vklady - 1Q2011 (hodnoty)'!H127</f>
        <v>142</v>
      </c>
      <c r="I127" s="3">
        <f>'Vklady - 1Q2011 (hodnoty)'!I127</f>
        <v>4</v>
      </c>
      <c r="J127" s="3">
        <f>'Vklady - 1Q2011 (hodnoty)'!J127</f>
        <v>93</v>
      </c>
      <c r="K127" s="3">
        <f>'Vklady - 1Q2011 (hodnoty)'!K127</f>
        <v>6</v>
      </c>
      <c r="L127" s="3">
        <f>'Vklady - 1Q2011 (hodnoty)'!L127</f>
        <v>0</v>
      </c>
      <c r="M127" s="13">
        <f>'Vklady - 1Q2011 (hodnoty)'!M127/'Vklady - 1Q2011 (hodnoty)'!D127</f>
        <v>0.1665158371040724</v>
      </c>
      <c r="N127" s="13">
        <f>'Vklady - 1Q2011 (hodnoty)'!N127/'Vklady - 1Q2011 (hodnoty)'!D127</f>
        <v>0.16108597285067874</v>
      </c>
      <c r="O127" s="13">
        <f>'Vklady - 1Q2011 (hodnoty)'!O127/'Vklady - 1Q2011 (hodnoty)'!D127</f>
        <v>0.02262443438914027</v>
      </c>
      <c r="P127" s="13">
        <f>'Vklady - 1Q2011 (hodnoty)'!P127/'Vklady - 1Q2011 (hodnoty)'!D127</f>
        <v>0</v>
      </c>
    </row>
    <row r="128" spans="1:16" ht="12.75">
      <c r="A128" s="9" t="str">
        <f>'Vklady - 1Q2011 (hodnoty)'!A128</f>
        <v>Česká republika</v>
      </c>
      <c r="B128" s="10"/>
      <c r="C128" s="7">
        <f>'Vklady - 1Q2011 (hodnoty)'!C128</f>
        <v>154230</v>
      </c>
      <c r="D128" s="7">
        <f>'Vklady - 1Q2011 (hodnoty)'!D128</f>
        <v>165848</v>
      </c>
      <c r="E128" s="14">
        <f>'Vklady - 1Q2011 (hodnoty)'!E128/'Vklady - 1Q2011 (hodnoty)'!D128</f>
        <v>0.6152983454729632</v>
      </c>
      <c r="F128" s="6">
        <f>'Vklady - 1Q2011 (hodnoty)'!F128</f>
        <v>118941</v>
      </c>
      <c r="G128" s="6">
        <f>'Vklady - 1Q2011 (hodnoty)'!G128</f>
        <v>18922</v>
      </c>
      <c r="H128" s="6">
        <f>'Vklady - 1Q2011 (hodnoty)'!H128</f>
        <v>12716</v>
      </c>
      <c r="I128" s="6">
        <f>'Vklady - 1Q2011 (hodnoty)'!I128</f>
        <v>405</v>
      </c>
      <c r="J128" s="6">
        <f>'Vklady - 1Q2011 (hodnoty)'!J128</f>
        <v>36004</v>
      </c>
      <c r="K128" s="6">
        <f>'Vklady - 1Q2011 (hodnoty)'!K128</f>
        <v>2327</v>
      </c>
      <c r="L128" s="6">
        <f>'Vklady - 1Q2011 (hodnoty)'!L128</f>
        <v>5</v>
      </c>
      <c r="M128" s="14">
        <f>'Vklady - 1Q2011 (hodnoty)'!M128/'Vklady - 1Q2011 (hodnoty)'!D128</f>
        <v>0.20314384255462833</v>
      </c>
      <c r="N128" s="14">
        <f>'Vklady - 1Q2011 (hodnoty)'!N128/'Vklady - 1Q2011 (hodnoty)'!D128</f>
        <v>0.16336042641454826</v>
      </c>
      <c r="O128" s="14">
        <f>'Vklady - 1Q2011 (hodnoty)'!O128/'Vklady - 1Q2011 (hodnoty)'!D128</f>
        <v>0.018143119000530606</v>
      </c>
      <c r="P128" s="14">
        <f>'Vklady - 1Q2011 (hodnoty)'!P128/'Vklady - 1Q2011 (hodnoty)'!D128</f>
        <v>5.426655732960301E-05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Frantisek Kovarik</cp:lastModifiedBy>
  <cp:lastPrinted>2010-01-11T09:33:00Z</cp:lastPrinted>
  <dcterms:created xsi:type="dcterms:W3CDTF">2007-07-31T12:03:46Z</dcterms:created>
  <dcterms:modified xsi:type="dcterms:W3CDTF">2011-04-14T11:58:48Z</dcterms:modified>
  <cp:category/>
  <cp:version/>
  <cp:contentType/>
  <cp:contentStatus/>
</cp:coreProperties>
</file>