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Q2012 (hodnoty)" sheetId="1" r:id="rId1"/>
    <sheet name="Záznamy - 12Q2012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- 12Q2012 (%)'!$1:$4</definedName>
    <definedName name="_xlnm.Print_Titles" localSheetId="0">'Záznamy - 12Q2012 (hodnoty)'!$1:$4</definedName>
  </definedNames>
  <calcPr fullCalcOnLoad="1"/>
</workbook>
</file>

<file path=xl/sharedStrings.xml><?xml version="1.0" encoding="utf-8"?>
<sst xmlns="http://schemas.openxmlformats.org/spreadsheetml/2006/main" count="279" uniqueCount="145">
  <si>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</si>
  <si>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</si>
  <si>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</si>
  <si>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</si>
  <si>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</si>
  <si>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</si>
  <si>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</si>
  <si>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</si>
  <si>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</si>
  <si>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</si>
  <si>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</si>
  <si>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</si>
  <si>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</si>
  <si>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</si>
  <si>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</si>
  <si>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</si>
  <si>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</si>
  <si>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</si>
  <si>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</si>
  <si>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</si>
  <si>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</si>
  <si>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</si>
  <si>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</si>
  <si>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</si>
  <si>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</si>
  <si>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</si>
  <si>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</si>
  <si>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</si>
  <si>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</si>
  <si>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</si>
  <si>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</si>
  <si>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</si>
  <si>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</si>
  <si>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</si>
  <si>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</si>
  <si>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</si>
  <si>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</si>
  <si>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</si>
  <si>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</si>
  <si>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</si>
  <si>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</si>
  <si>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</si>
  <si>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</si>
  <si>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</si>
  <si>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</si>
  <si>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</si>
  <si>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</si>
  <si>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</si>
  <si>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</si>
  <si>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</si>
  <si>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</si>
  <si>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</si>
  <si>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</si>
  <si>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</si>
  <si>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</si>
  <si>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</si>
  <si>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</si>
  <si>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</si>
  <si>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</si>
  <si>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</si>
  <si>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</si>
  <si>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</si>
  <si>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</si>
  <si>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</si>
  <si>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</si>
  <si>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</si>
  <si>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</si>
  <si>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</si>
  <si>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</si>
  <si>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</si>
  <si>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</si>
  <si>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</si>
  <si>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</si>
  <si>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</si>
  <si>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</si>
  <si>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</si>
  <si>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</si>
  <si>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</si>
  <si>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</si>
  <si>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</si>
  <si>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</si>
  <si>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</si>
  <si>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</si>
  <si>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</si>
  <si>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</si>
  <si>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</si>
  <si>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</si>
  <si>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</si>
  <si>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</si>
  <si>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</si>
  <si>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</si>
  <si>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</si>
  <si>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</si>
  <si>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</si>
  <si>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</si>
  <si>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</si>
  <si>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</si>
  <si>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</si>
  <si>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</si>
  <si>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</si>
  <si>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</si>
  <si>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</si>
  <si>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</si>
  <si>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</si>
  <si>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</si>
  <si>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</si>
  <si>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</si>
  <si>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</si>
  <si>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</si>
  <si>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</si>
  <si>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</si>
  <si>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</si>
  <si>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</si>
  <si>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</si>
  <si>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</si>
  <si>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</si>
  <si>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</si>
  <si>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</si>
  <si>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</si>
  <si>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</si>
  <si>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</si>
  <si>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</si>
  <si>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</si>
  <si>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</si>
  <si>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</si>
  <si>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</si>
  <si>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</si>
  <si>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</si>
  <si>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</si>
  <si>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</si>
  <si>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</si>
  <si>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</si>
  <si>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</si>
  <si>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</si>
  <si>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</si>
  <si>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</si>
  <si>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</si>
  <si>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</si>
  <si>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</si>
  <si>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</si>
  <si>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Horažďovice</t>
  </si>
  <si>
    <t>Klatovy2</t>
  </si>
  <si>
    <t>Plzeň-jih2</t>
  </si>
  <si>
    <t>Znojmo2</t>
  </si>
  <si>
    <t>zástavní právo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</si>
</sst>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ZÁZNAMŮ v jednotlivých krajích za 1. a 2.Q 2012</a:t>
            </a:r>
          </a:p>
        </c:rich>
      </c:tx>
      <c:layout>
        <c:manualLayout>
          <c:xMode val="factor"/>
          <c:yMode val="factor"/>
          <c:x val="0.059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945"/>
          <c:w val="0.9535"/>
          <c:h val="0.814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- 12Q2012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- 12Q2012 (%)'!$C$5:$C$18</c:f>
              <c:numCache>
                <c:ptCount val="14"/>
                <c:pt idx="0">
                  <c:v>23244</c:v>
                </c:pt>
                <c:pt idx="1">
                  <c:v>54667</c:v>
                </c:pt>
                <c:pt idx="2">
                  <c:v>21922</c:v>
                </c:pt>
                <c:pt idx="3">
                  <c:v>19776</c:v>
                </c:pt>
                <c:pt idx="4">
                  <c:v>9925</c:v>
                </c:pt>
                <c:pt idx="5">
                  <c:v>13648</c:v>
                </c:pt>
                <c:pt idx="6">
                  <c:v>24331</c:v>
                </c:pt>
                <c:pt idx="7">
                  <c:v>19423</c:v>
                </c:pt>
                <c:pt idx="8">
                  <c:v>19367</c:v>
                </c:pt>
                <c:pt idx="9">
                  <c:v>41794</c:v>
                </c:pt>
                <c:pt idx="10">
                  <c:v>18402</c:v>
                </c:pt>
                <c:pt idx="11">
                  <c:v>19216</c:v>
                </c:pt>
                <c:pt idx="12">
                  <c:v>27852</c:v>
                </c:pt>
                <c:pt idx="13">
                  <c:v>20944</c:v>
                </c:pt>
              </c:numCache>
            </c:numRef>
          </c:val>
        </c:ser>
        <c:axId val="30752702"/>
        <c:axId val="8338863"/>
      </c:barChart>
      <c:catAx>
        <c:axId val="307527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38863"/>
        <c:crosses val="autoZero"/>
        <c:auto val="1"/>
        <c:lblOffset val="100"/>
        <c:tickLblSkip val="1"/>
        <c:noMultiLvlLbl val="0"/>
      </c:catAx>
      <c:valAx>
        <c:axId val="8338863"/>
        <c:scaling>
          <c:orientation val="minMax"/>
          <c:max val="7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52702"/>
        <c:crossesAt val="1"/>
        <c:crossBetween val="between"/>
        <c:dispUnits/>
        <c:majorUnit val="10000"/>
        <c:minorUnit val="5000"/>
      </c:valAx>
      <c:spPr>
        <a:solidFill>
          <a:srgbClr val="FEEFE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ZÁZNAMEM - 1. a 2.Q 2012
 - celkový počet předmětů řízení: 356788</a:t>
            </a:r>
          </a:p>
        </c:rich>
      </c:tx>
      <c:layout>
        <c:manualLayout>
          <c:xMode val="factor"/>
          <c:yMode val="factor"/>
          <c:x val="0.01775"/>
          <c:y val="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457"/>
          <c:w val="0.3815"/>
          <c:h val="0.29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- 12Q2012 (%)'!$E$3,'Záznamy - 12Q2012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- 12Q2012 (%)'!$E$19,'Záznamy - 12Q2012 (%)'!$M$19:$O$19)</c:f>
              <c:numCache>
                <c:ptCount val="4"/>
                <c:pt idx="0">
                  <c:v>0.269386862786865</c:v>
                </c:pt>
                <c:pt idx="1">
                  <c:v>0.5401975402760183</c:v>
                </c:pt>
                <c:pt idx="2">
                  <c:v>0.12675874749150756</c:v>
                </c:pt>
                <c:pt idx="3">
                  <c:v>0.06365684944560916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2125"/>
          <c:w val="0.1747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ZÁZNAMU u vlastnického práva - 1. a 2.Q 2012</a:t>
            </a:r>
          </a:p>
        </c:rich>
      </c:tx>
      <c:layout>
        <c:manualLayout>
          <c:xMode val="factor"/>
          <c:yMode val="factor"/>
          <c:x val="0.0375"/>
          <c:y val="0.00175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5"/>
          <c:y val="0.45"/>
          <c:w val="0.4015"/>
          <c:h val="0.35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- 12Q2012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- 12Q2012 (%)'!$F$19:$L$19</c:f>
              <c:numCache>
                <c:ptCount val="7"/>
                <c:pt idx="0">
                  <c:v>212456</c:v>
                </c:pt>
                <c:pt idx="1">
                  <c:v>51418</c:v>
                </c:pt>
                <c:pt idx="2">
                  <c:v>42887</c:v>
                </c:pt>
                <c:pt idx="3">
                  <c:v>6308</c:v>
                </c:pt>
                <c:pt idx="4">
                  <c:v>7344</c:v>
                </c:pt>
                <c:pt idx="5">
                  <c:v>408</c:v>
                </c:pt>
                <c:pt idx="6">
                  <c:v>257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1655"/>
          <c:w val="0.15725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70" zoomScaleNormal="70" zoomScalePageLayoutView="0" workbookViewId="0" topLeftCell="A1">
      <pane ySplit="4" topLeftCell="A21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7.375" style="0" bestFit="1" customWidth="1"/>
    <col min="4" max="5" width="7.75390625" style="0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375" style="0" bestFit="1" customWidth="1"/>
    <col min="14" max="14" width="12.625" style="0" bestFit="1" customWidth="1"/>
    <col min="15" max="15" width="7.75390625" style="0" bestFit="1" customWidth="1"/>
  </cols>
  <sheetData>
    <row r="1" spans="1:15" ht="24.75" customHeight="1" thickBot="1">
      <c r="A1" s="39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135</v>
      </c>
      <c r="B2" s="22" t="s">
        <v>136</v>
      </c>
      <c r="C2" s="23" t="s">
        <v>14</v>
      </c>
      <c r="D2" s="33" t="s">
        <v>120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121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122</v>
      </c>
      <c r="O3" s="13" t="s">
        <v>123</v>
      </c>
    </row>
    <row r="4" spans="1:15" s="20" customFormat="1" ht="25.5">
      <c r="A4" s="1"/>
      <c r="B4" s="5"/>
      <c r="C4" s="3"/>
      <c r="D4" s="1"/>
      <c r="E4" s="13" t="s">
        <v>15</v>
      </c>
      <c r="F4" s="1" t="s">
        <v>124</v>
      </c>
      <c r="G4" s="1" t="s">
        <v>125</v>
      </c>
      <c r="H4" s="1" t="s">
        <v>126</v>
      </c>
      <c r="I4" s="1" t="s">
        <v>127</v>
      </c>
      <c r="J4" s="1" t="s">
        <v>128</v>
      </c>
      <c r="K4" s="1" t="s">
        <v>129</v>
      </c>
      <c r="L4" s="1" t="s">
        <v>130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SUMIF($A$21:$A$127,$A5,C$21:C$127)</f>
        <v>23244</v>
      </c>
      <c r="D5" s="10">
        <f aca="true" t="shared" si="0" ref="D5:O5">SUMIF($A$21:$A$127,$A5,D$21:D$127)</f>
        <v>23935</v>
      </c>
      <c r="E5" s="10">
        <f t="shared" si="0"/>
        <v>5557</v>
      </c>
      <c r="F5" s="10">
        <f t="shared" si="0"/>
        <v>4312</v>
      </c>
      <c r="G5" s="10">
        <f t="shared" si="0"/>
        <v>2021</v>
      </c>
      <c r="H5" s="10">
        <f t="shared" si="0"/>
        <v>1669</v>
      </c>
      <c r="I5" s="10">
        <f t="shared" si="0"/>
        <v>232</v>
      </c>
      <c r="J5" s="10">
        <f t="shared" si="0"/>
        <v>3550</v>
      </c>
      <c r="K5" s="10">
        <f t="shared" si="0"/>
        <v>65</v>
      </c>
      <c r="L5" s="10">
        <f t="shared" si="0"/>
        <v>3</v>
      </c>
      <c r="M5" s="10">
        <f t="shared" si="0"/>
        <v>14090</v>
      </c>
      <c r="N5" s="10">
        <f t="shared" si="0"/>
        <v>3211</v>
      </c>
      <c r="O5" s="10">
        <f t="shared" si="0"/>
        <v>1077</v>
      </c>
    </row>
    <row r="6" spans="1:15" ht="12.75">
      <c r="A6" s="11" t="s">
        <v>1</v>
      </c>
      <c r="B6" s="31"/>
      <c r="C6" s="29">
        <f aca="true" t="shared" si="1" ref="C6:O18">SUMIF($A$21:$A$127,$A6,C$21:C$127)</f>
        <v>54667</v>
      </c>
      <c r="D6" s="10">
        <f t="shared" si="1"/>
        <v>57446</v>
      </c>
      <c r="E6" s="10">
        <f t="shared" si="1"/>
        <v>18878</v>
      </c>
      <c r="F6" s="10">
        <f t="shared" si="1"/>
        <v>39859</v>
      </c>
      <c r="G6" s="10">
        <f t="shared" si="1"/>
        <v>10801</v>
      </c>
      <c r="H6" s="10">
        <f t="shared" si="1"/>
        <v>8601</v>
      </c>
      <c r="I6" s="10">
        <f t="shared" si="1"/>
        <v>1546</v>
      </c>
      <c r="J6" s="10">
        <f t="shared" si="1"/>
        <v>822</v>
      </c>
      <c r="K6" s="10">
        <f t="shared" si="1"/>
        <v>36</v>
      </c>
      <c r="L6" s="10">
        <f t="shared" si="1"/>
        <v>40</v>
      </c>
      <c r="M6" s="10">
        <f t="shared" si="1"/>
        <v>30424</v>
      </c>
      <c r="N6" s="10">
        <f t="shared" si="1"/>
        <v>4986</v>
      </c>
      <c r="O6" s="10">
        <f t="shared" si="1"/>
        <v>3158</v>
      </c>
    </row>
    <row r="7" spans="1:15" ht="12.75">
      <c r="A7" s="11" t="s">
        <v>2</v>
      </c>
      <c r="B7" s="31"/>
      <c r="C7" s="29">
        <f t="shared" si="1"/>
        <v>21922</v>
      </c>
      <c r="D7" s="10">
        <f t="shared" si="1"/>
        <v>25312</v>
      </c>
      <c r="E7" s="10">
        <f t="shared" si="1"/>
        <v>6928</v>
      </c>
      <c r="F7" s="10">
        <f t="shared" si="1"/>
        <v>25413</v>
      </c>
      <c r="G7" s="10">
        <f t="shared" si="1"/>
        <v>4390</v>
      </c>
      <c r="H7" s="10">
        <f t="shared" si="1"/>
        <v>3845</v>
      </c>
      <c r="I7" s="10">
        <f t="shared" si="1"/>
        <v>475</v>
      </c>
      <c r="J7" s="10">
        <f t="shared" si="1"/>
        <v>211</v>
      </c>
      <c r="K7" s="10">
        <f t="shared" si="1"/>
        <v>1</v>
      </c>
      <c r="L7" s="10">
        <f t="shared" si="1"/>
        <v>25</v>
      </c>
      <c r="M7" s="10">
        <f t="shared" si="1"/>
        <v>12207</v>
      </c>
      <c r="N7" s="10">
        <f t="shared" si="1"/>
        <v>4439</v>
      </c>
      <c r="O7" s="10">
        <f t="shared" si="1"/>
        <v>1738</v>
      </c>
    </row>
    <row r="8" spans="1:15" ht="12.75">
      <c r="A8" s="11" t="s">
        <v>3</v>
      </c>
      <c r="B8" s="31"/>
      <c r="C8" s="29">
        <f t="shared" si="1"/>
        <v>19776</v>
      </c>
      <c r="D8" s="10">
        <f t="shared" si="1"/>
        <v>21505</v>
      </c>
      <c r="E8" s="10">
        <f t="shared" si="1"/>
        <v>5880</v>
      </c>
      <c r="F8" s="10">
        <f t="shared" si="1"/>
        <v>32007</v>
      </c>
      <c r="G8" s="10">
        <f t="shared" si="1"/>
        <v>5219</v>
      </c>
      <c r="H8" s="10">
        <f t="shared" si="1"/>
        <v>4522</v>
      </c>
      <c r="I8" s="10">
        <f t="shared" si="1"/>
        <v>362</v>
      </c>
      <c r="J8" s="10">
        <f t="shared" si="1"/>
        <v>150</v>
      </c>
      <c r="K8" s="10">
        <f t="shared" si="1"/>
        <v>0</v>
      </c>
      <c r="L8" s="10">
        <f t="shared" si="1"/>
        <v>30</v>
      </c>
      <c r="M8" s="10">
        <f t="shared" si="1"/>
        <v>10327</v>
      </c>
      <c r="N8" s="10">
        <f t="shared" si="1"/>
        <v>3461</v>
      </c>
      <c r="O8" s="10">
        <f t="shared" si="1"/>
        <v>1837</v>
      </c>
    </row>
    <row r="9" spans="1:15" ht="12.75">
      <c r="A9" s="11" t="s">
        <v>4</v>
      </c>
      <c r="B9" s="31"/>
      <c r="C9" s="29">
        <f t="shared" si="1"/>
        <v>9925</v>
      </c>
      <c r="D9" s="10">
        <f t="shared" si="1"/>
        <v>10467</v>
      </c>
      <c r="E9" s="10">
        <f t="shared" si="1"/>
        <v>1865</v>
      </c>
      <c r="F9" s="10">
        <f t="shared" si="1"/>
        <v>2613</v>
      </c>
      <c r="G9" s="10">
        <f t="shared" si="1"/>
        <v>838</v>
      </c>
      <c r="H9" s="10">
        <f t="shared" si="1"/>
        <v>623</v>
      </c>
      <c r="I9" s="10">
        <f t="shared" si="1"/>
        <v>90</v>
      </c>
      <c r="J9" s="10">
        <f t="shared" si="1"/>
        <v>50</v>
      </c>
      <c r="K9" s="10">
        <f t="shared" si="1"/>
        <v>13</v>
      </c>
      <c r="L9" s="10">
        <f t="shared" si="1"/>
        <v>6</v>
      </c>
      <c r="M9" s="10">
        <f t="shared" si="1"/>
        <v>6620</v>
      </c>
      <c r="N9" s="10">
        <f t="shared" si="1"/>
        <v>1176</v>
      </c>
      <c r="O9" s="10">
        <f t="shared" si="1"/>
        <v>806</v>
      </c>
    </row>
    <row r="10" spans="1:15" ht="12.75">
      <c r="A10" s="11" t="s">
        <v>5</v>
      </c>
      <c r="B10" s="31"/>
      <c r="C10" s="29">
        <f t="shared" si="1"/>
        <v>13648</v>
      </c>
      <c r="D10" s="10">
        <f t="shared" si="1"/>
        <v>14093</v>
      </c>
      <c r="E10" s="10">
        <f t="shared" si="1"/>
        <v>2890</v>
      </c>
      <c r="F10" s="10">
        <f t="shared" si="1"/>
        <v>3408</v>
      </c>
      <c r="G10" s="10">
        <f t="shared" si="1"/>
        <v>1274</v>
      </c>
      <c r="H10" s="10">
        <f t="shared" si="1"/>
        <v>1114</v>
      </c>
      <c r="I10" s="10">
        <f t="shared" si="1"/>
        <v>221</v>
      </c>
      <c r="J10" s="10">
        <f t="shared" si="1"/>
        <v>94</v>
      </c>
      <c r="K10" s="10">
        <f t="shared" si="1"/>
        <v>0</v>
      </c>
      <c r="L10" s="10">
        <f t="shared" si="1"/>
        <v>3</v>
      </c>
      <c r="M10" s="10">
        <f t="shared" si="1"/>
        <v>8550</v>
      </c>
      <c r="N10" s="10">
        <f t="shared" si="1"/>
        <v>1900</v>
      </c>
      <c r="O10" s="10">
        <f t="shared" si="1"/>
        <v>753</v>
      </c>
    </row>
    <row r="11" spans="1:15" ht="12.75">
      <c r="A11" s="11" t="s">
        <v>6</v>
      </c>
      <c r="B11" s="31"/>
      <c r="C11" s="29">
        <f t="shared" si="1"/>
        <v>24331</v>
      </c>
      <c r="D11" s="10">
        <f t="shared" si="1"/>
        <v>25198</v>
      </c>
      <c r="E11" s="10">
        <f t="shared" si="1"/>
        <v>5586</v>
      </c>
      <c r="F11" s="10">
        <f t="shared" si="1"/>
        <v>7907</v>
      </c>
      <c r="G11" s="10">
        <f t="shared" si="1"/>
        <v>2476</v>
      </c>
      <c r="H11" s="10">
        <f t="shared" si="1"/>
        <v>2169</v>
      </c>
      <c r="I11" s="10">
        <f t="shared" si="1"/>
        <v>306</v>
      </c>
      <c r="J11" s="10">
        <f t="shared" si="1"/>
        <v>142</v>
      </c>
      <c r="K11" s="10">
        <f t="shared" si="1"/>
        <v>0</v>
      </c>
      <c r="L11" s="10">
        <f t="shared" si="1"/>
        <v>16</v>
      </c>
      <c r="M11" s="10">
        <f t="shared" si="1"/>
        <v>15399</v>
      </c>
      <c r="N11" s="10">
        <f t="shared" si="1"/>
        <v>2702</v>
      </c>
      <c r="O11" s="10">
        <f t="shared" si="1"/>
        <v>1511</v>
      </c>
    </row>
    <row r="12" spans="1:15" ht="12.75">
      <c r="A12" s="11" t="s">
        <v>7</v>
      </c>
      <c r="B12" s="31"/>
      <c r="C12" s="29">
        <f t="shared" si="1"/>
        <v>19423</v>
      </c>
      <c r="D12" s="10">
        <f t="shared" si="1"/>
        <v>20287</v>
      </c>
      <c r="E12" s="10">
        <f t="shared" si="1"/>
        <v>5123</v>
      </c>
      <c r="F12" s="10">
        <f t="shared" si="1"/>
        <v>11342</v>
      </c>
      <c r="G12" s="10">
        <f t="shared" si="1"/>
        <v>2157</v>
      </c>
      <c r="H12" s="10">
        <f t="shared" si="1"/>
        <v>2096</v>
      </c>
      <c r="I12" s="10">
        <f t="shared" si="1"/>
        <v>372</v>
      </c>
      <c r="J12" s="10">
        <f t="shared" si="1"/>
        <v>202</v>
      </c>
      <c r="K12" s="10">
        <f t="shared" si="1"/>
        <v>0</v>
      </c>
      <c r="L12" s="10">
        <f t="shared" si="1"/>
        <v>15</v>
      </c>
      <c r="M12" s="10">
        <f t="shared" si="1"/>
        <v>11952</v>
      </c>
      <c r="N12" s="10">
        <f t="shared" si="1"/>
        <v>2013</v>
      </c>
      <c r="O12" s="10">
        <f t="shared" si="1"/>
        <v>1199</v>
      </c>
    </row>
    <row r="13" spans="1:15" ht="12.75">
      <c r="A13" s="11" t="s">
        <v>8</v>
      </c>
      <c r="B13" s="31"/>
      <c r="C13" s="29">
        <f t="shared" si="1"/>
        <v>19367</v>
      </c>
      <c r="D13" s="10">
        <f t="shared" si="1"/>
        <v>20951</v>
      </c>
      <c r="E13" s="10">
        <f t="shared" si="1"/>
        <v>5120</v>
      </c>
      <c r="F13" s="10">
        <f t="shared" si="1"/>
        <v>7680</v>
      </c>
      <c r="G13" s="10">
        <f t="shared" si="1"/>
        <v>2400</v>
      </c>
      <c r="H13" s="10">
        <f t="shared" si="1"/>
        <v>1758</v>
      </c>
      <c r="I13" s="10">
        <f t="shared" si="1"/>
        <v>345</v>
      </c>
      <c r="J13" s="10">
        <f t="shared" si="1"/>
        <v>145</v>
      </c>
      <c r="K13" s="10">
        <f t="shared" si="1"/>
        <v>3</v>
      </c>
      <c r="L13" s="10">
        <f t="shared" si="1"/>
        <v>16</v>
      </c>
      <c r="M13" s="10">
        <f t="shared" si="1"/>
        <v>11584</v>
      </c>
      <c r="N13" s="10">
        <f t="shared" si="1"/>
        <v>2621</v>
      </c>
      <c r="O13" s="10">
        <f t="shared" si="1"/>
        <v>1626</v>
      </c>
    </row>
    <row r="14" spans="1:15" ht="12.75">
      <c r="A14" s="11" t="s">
        <v>9</v>
      </c>
      <c r="B14" s="31"/>
      <c r="C14" s="29">
        <f t="shared" si="1"/>
        <v>41794</v>
      </c>
      <c r="D14" s="10">
        <f t="shared" si="1"/>
        <v>44992</v>
      </c>
      <c r="E14" s="10">
        <f t="shared" si="1"/>
        <v>15132</v>
      </c>
      <c r="F14" s="10">
        <f t="shared" si="1"/>
        <v>24456</v>
      </c>
      <c r="G14" s="10">
        <f t="shared" si="1"/>
        <v>6614</v>
      </c>
      <c r="H14" s="10">
        <f t="shared" si="1"/>
        <v>5447</v>
      </c>
      <c r="I14" s="10">
        <f t="shared" si="1"/>
        <v>797</v>
      </c>
      <c r="J14" s="10">
        <f t="shared" si="1"/>
        <v>1030</v>
      </c>
      <c r="K14" s="10">
        <f t="shared" si="1"/>
        <v>194</v>
      </c>
      <c r="L14" s="10">
        <f t="shared" si="1"/>
        <v>16</v>
      </c>
      <c r="M14" s="10">
        <f t="shared" si="1"/>
        <v>22913</v>
      </c>
      <c r="N14" s="10">
        <f t="shared" si="1"/>
        <v>4533</v>
      </c>
      <c r="O14" s="10">
        <f t="shared" si="1"/>
        <v>2414</v>
      </c>
    </row>
    <row r="15" spans="1:15" ht="12.75">
      <c r="A15" s="11" t="s">
        <v>10</v>
      </c>
      <c r="B15" s="31"/>
      <c r="C15" s="29">
        <f t="shared" si="1"/>
        <v>18402</v>
      </c>
      <c r="D15" s="10">
        <f t="shared" si="1"/>
        <v>21149</v>
      </c>
      <c r="E15" s="10">
        <f t="shared" si="1"/>
        <v>5441</v>
      </c>
      <c r="F15" s="10">
        <f t="shared" si="1"/>
        <v>17784</v>
      </c>
      <c r="G15" s="10">
        <f t="shared" si="1"/>
        <v>5291</v>
      </c>
      <c r="H15" s="10">
        <f t="shared" si="1"/>
        <v>4645</v>
      </c>
      <c r="I15" s="10">
        <f t="shared" si="1"/>
        <v>328</v>
      </c>
      <c r="J15" s="10">
        <f t="shared" si="1"/>
        <v>232</v>
      </c>
      <c r="K15" s="10">
        <f t="shared" si="1"/>
        <v>0</v>
      </c>
      <c r="L15" s="10">
        <f t="shared" si="1"/>
        <v>59</v>
      </c>
      <c r="M15" s="10">
        <f t="shared" si="1"/>
        <v>9328</v>
      </c>
      <c r="N15" s="10">
        <f t="shared" si="1"/>
        <v>4641</v>
      </c>
      <c r="O15" s="10">
        <f t="shared" si="1"/>
        <v>1739</v>
      </c>
    </row>
    <row r="16" spans="1:15" ht="12.75">
      <c r="A16" s="11" t="s">
        <v>11</v>
      </c>
      <c r="B16" s="31"/>
      <c r="C16" s="29">
        <f t="shared" si="1"/>
        <v>19216</v>
      </c>
      <c r="D16" s="10">
        <f t="shared" si="1"/>
        <v>20504</v>
      </c>
      <c r="E16" s="10">
        <f t="shared" si="1"/>
        <v>5001</v>
      </c>
      <c r="F16" s="10">
        <f t="shared" si="1"/>
        <v>20715</v>
      </c>
      <c r="G16" s="10">
        <f t="shared" si="1"/>
        <v>2501</v>
      </c>
      <c r="H16" s="10">
        <f t="shared" si="1"/>
        <v>2073</v>
      </c>
      <c r="I16" s="10">
        <f t="shared" si="1"/>
        <v>255</v>
      </c>
      <c r="J16" s="10">
        <f t="shared" si="1"/>
        <v>279</v>
      </c>
      <c r="K16" s="10">
        <f t="shared" si="1"/>
        <v>4</v>
      </c>
      <c r="L16" s="10">
        <f t="shared" si="1"/>
        <v>15</v>
      </c>
      <c r="M16" s="10">
        <f t="shared" si="1"/>
        <v>10857</v>
      </c>
      <c r="N16" s="10">
        <f t="shared" si="1"/>
        <v>3318</v>
      </c>
      <c r="O16" s="10">
        <f t="shared" si="1"/>
        <v>1328</v>
      </c>
    </row>
    <row r="17" spans="1:15" ht="12.75">
      <c r="A17" s="11" t="s">
        <v>12</v>
      </c>
      <c r="B17" s="31"/>
      <c r="C17" s="29">
        <f t="shared" si="1"/>
        <v>27852</v>
      </c>
      <c r="D17" s="10">
        <f t="shared" si="1"/>
        <v>29283</v>
      </c>
      <c r="E17" s="10">
        <f t="shared" si="1"/>
        <v>7419</v>
      </c>
      <c r="F17" s="10">
        <f t="shared" si="1"/>
        <v>10260</v>
      </c>
      <c r="G17" s="10">
        <f t="shared" si="1"/>
        <v>3455</v>
      </c>
      <c r="H17" s="10">
        <f t="shared" si="1"/>
        <v>2703</v>
      </c>
      <c r="I17" s="10">
        <f t="shared" si="1"/>
        <v>619</v>
      </c>
      <c r="J17" s="10">
        <f t="shared" si="1"/>
        <v>153</v>
      </c>
      <c r="K17" s="10">
        <f t="shared" si="1"/>
        <v>14</v>
      </c>
      <c r="L17" s="10">
        <f t="shared" si="1"/>
        <v>3</v>
      </c>
      <c r="M17" s="10">
        <f t="shared" si="1"/>
        <v>15800</v>
      </c>
      <c r="N17" s="10">
        <f t="shared" si="1"/>
        <v>3956</v>
      </c>
      <c r="O17" s="10">
        <f t="shared" si="1"/>
        <v>2108</v>
      </c>
    </row>
    <row r="18" spans="1:15" ht="12.75">
      <c r="A18" s="11" t="s">
        <v>13</v>
      </c>
      <c r="B18" s="31"/>
      <c r="C18" s="29">
        <f t="shared" si="1"/>
        <v>20944</v>
      </c>
      <c r="D18" s="10">
        <f t="shared" si="1"/>
        <v>21666</v>
      </c>
      <c r="E18" s="10">
        <f t="shared" si="1"/>
        <v>5294</v>
      </c>
      <c r="F18" s="10">
        <f t="shared" si="1"/>
        <v>4700</v>
      </c>
      <c r="G18" s="10">
        <f t="shared" si="1"/>
        <v>1981</v>
      </c>
      <c r="H18" s="10">
        <f t="shared" si="1"/>
        <v>1622</v>
      </c>
      <c r="I18" s="10">
        <f t="shared" si="1"/>
        <v>360</v>
      </c>
      <c r="J18" s="10">
        <f t="shared" si="1"/>
        <v>284</v>
      </c>
      <c r="K18" s="10">
        <f t="shared" si="1"/>
        <v>78</v>
      </c>
      <c r="L18" s="10">
        <f t="shared" si="1"/>
        <v>10</v>
      </c>
      <c r="M18" s="10">
        <f t="shared" si="1"/>
        <v>12685</v>
      </c>
      <c r="N18" s="10">
        <f t="shared" si="1"/>
        <v>2269</v>
      </c>
      <c r="O18" s="10">
        <f t="shared" si="1"/>
        <v>1418</v>
      </c>
    </row>
    <row r="19" spans="1:15" ht="12.75">
      <c r="A19" s="8" t="s">
        <v>134</v>
      </c>
      <c r="B19" s="32"/>
      <c r="C19" s="30">
        <f aca="true" t="shared" si="2" ref="C19:O19">SUM(C5:C18)</f>
        <v>334511</v>
      </c>
      <c r="D19" s="7">
        <f t="shared" si="2"/>
        <v>356788</v>
      </c>
      <c r="E19" s="7">
        <f t="shared" si="2"/>
        <v>96114</v>
      </c>
      <c r="F19" s="7">
        <f t="shared" si="2"/>
        <v>212456</v>
      </c>
      <c r="G19" s="7">
        <f t="shared" si="2"/>
        <v>51418</v>
      </c>
      <c r="H19" s="7">
        <f t="shared" si="2"/>
        <v>42887</v>
      </c>
      <c r="I19" s="7">
        <f t="shared" si="2"/>
        <v>6308</v>
      </c>
      <c r="J19" s="7">
        <f t="shared" si="2"/>
        <v>7344</v>
      </c>
      <c r="K19" s="7">
        <f t="shared" si="2"/>
        <v>408</v>
      </c>
      <c r="L19" s="7">
        <f t="shared" si="2"/>
        <v>257</v>
      </c>
      <c r="M19" s="7">
        <f t="shared" si="2"/>
        <v>192736</v>
      </c>
      <c r="N19" s="7">
        <f t="shared" si="2"/>
        <v>45226</v>
      </c>
      <c r="O19" s="7">
        <f t="shared" si="2"/>
        <v>22712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4665</v>
      </c>
      <c r="D21" s="2">
        <v>4921</v>
      </c>
      <c r="E21" s="2">
        <v>1447</v>
      </c>
      <c r="F21" s="2">
        <v>8481</v>
      </c>
      <c r="G21" s="2">
        <v>1661</v>
      </c>
      <c r="H21" s="2">
        <v>1566</v>
      </c>
      <c r="I21" s="2">
        <v>148</v>
      </c>
      <c r="J21" s="2">
        <v>90</v>
      </c>
      <c r="K21" s="2">
        <v>0</v>
      </c>
      <c r="L21" s="2">
        <v>10</v>
      </c>
      <c r="M21" s="2">
        <v>2436</v>
      </c>
      <c r="N21" s="2">
        <v>652</v>
      </c>
      <c r="O21" s="2">
        <v>386</v>
      </c>
    </row>
    <row r="22" spans="1:15" ht="12.75">
      <c r="A22" s="2" t="s">
        <v>1</v>
      </c>
      <c r="B22" s="6" t="s">
        <v>17</v>
      </c>
      <c r="C22" s="4">
        <v>3608</v>
      </c>
      <c r="D22" s="2">
        <v>3744</v>
      </c>
      <c r="E22" s="2">
        <v>1538</v>
      </c>
      <c r="F22" s="2">
        <v>1250</v>
      </c>
      <c r="G22" s="2">
        <v>558</v>
      </c>
      <c r="H22" s="2">
        <v>490</v>
      </c>
      <c r="I22" s="2">
        <v>135</v>
      </c>
      <c r="J22" s="2">
        <v>32</v>
      </c>
      <c r="K22" s="2">
        <v>0</v>
      </c>
      <c r="L22" s="2">
        <v>10</v>
      </c>
      <c r="M22" s="2">
        <v>1960</v>
      </c>
      <c r="N22" s="2">
        <v>2</v>
      </c>
      <c r="O22" s="2">
        <v>244</v>
      </c>
    </row>
    <row r="23" spans="1:15" ht="12.75">
      <c r="A23" s="2" t="s">
        <v>9</v>
      </c>
      <c r="B23" s="6" t="s">
        <v>18</v>
      </c>
      <c r="C23" s="4">
        <v>2127</v>
      </c>
      <c r="D23" s="2">
        <v>2275</v>
      </c>
      <c r="E23" s="2">
        <v>466</v>
      </c>
      <c r="F23" s="2">
        <v>628</v>
      </c>
      <c r="G23" s="2">
        <v>210</v>
      </c>
      <c r="H23" s="2">
        <v>178</v>
      </c>
      <c r="I23" s="2">
        <v>43</v>
      </c>
      <c r="J23" s="2">
        <v>3</v>
      </c>
      <c r="K23" s="2">
        <v>0</v>
      </c>
      <c r="L23" s="2">
        <v>2</v>
      </c>
      <c r="M23" s="2">
        <v>1407</v>
      </c>
      <c r="N23" s="2">
        <v>297</v>
      </c>
      <c r="O23" s="2">
        <v>105</v>
      </c>
    </row>
    <row r="24" spans="1:15" ht="12.75">
      <c r="A24" s="2" t="s">
        <v>9</v>
      </c>
      <c r="B24" s="6" t="s">
        <v>19</v>
      </c>
      <c r="C24" s="4">
        <v>1774</v>
      </c>
      <c r="D24" s="2">
        <v>1880</v>
      </c>
      <c r="E24" s="2">
        <v>509</v>
      </c>
      <c r="F24" s="2">
        <v>517</v>
      </c>
      <c r="G24" s="2">
        <v>166</v>
      </c>
      <c r="H24" s="2">
        <v>144</v>
      </c>
      <c r="I24" s="2">
        <v>25</v>
      </c>
      <c r="J24" s="2">
        <v>57</v>
      </c>
      <c r="K24" s="2">
        <v>0</v>
      </c>
      <c r="L24" s="2">
        <v>2</v>
      </c>
      <c r="M24" s="2">
        <v>933</v>
      </c>
      <c r="N24" s="2">
        <v>287</v>
      </c>
      <c r="O24" s="2">
        <v>151</v>
      </c>
    </row>
    <row r="25" spans="1:15" ht="12.75">
      <c r="A25" s="2" t="s">
        <v>9</v>
      </c>
      <c r="B25" s="6" t="s">
        <v>20</v>
      </c>
      <c r="C25" s="4">
        <v>7261</v>
      </c>
      <c r="D25" s="2">
        <v>7576</v>
      </c>
      <c r="E25" s="2">
        <v>1785</v>
      </c>
      <c r="F25" s="2">
        <v>5668</v>
      </c>
      <c r="G25" s="2">
        <v>2583</v>
      </c>
      <c r="H25" s="2">
        <v>2215</v>
      </c>
      <c r="I25" s="2">
        <v>114</v>
      </c>
      <c r="J25" s="2">
        <v>611</v>
      </c>
      <c r="K25" s="2">
        <v>180</v>
      </c>
      <c r="L25" s="2">
        <v>0</v>
      </c>
      <c r="M25" s="2">
        <v>4323</v>
      </c>
      <c r="N25" s="2">
        <v>1171</v>
      </c>
      <c r="O25" s="2">
        <v>297</v>
      </c>
    </row>
    <row r="26" spans="1:15" ht="12.75">
      <c r="A26" s="2" t="s">
        <v>9</v>
      </c>
      <c r="B26" s="6" t="s">
        <v>21</v>
      </c>
      <c r="C26" s="4">
        <v>8585</v>
      </c>
      <c r="D26" s="2">
        <v>8981</v>
      </c>
      <c r="E26" s="2">
        <v>2873</v>
      </c>
      <c r="F26" s="2">
        <v>2681</v>
      </c>
      <c r="G26" s="2">
        <v>1138</v>
      </c>
      <c r="H26" s="2">
        <v>748</v>
      </c>
      <c r="I26" s="2">
        <v>276</v>
      </c>
      <c r="J26" s="2">
        <v>61</v>
      </c>
      <c r="K26" s="2">
        <v>0</v>
      </c>
      <c r="L26" s="2">
        <v>3</v>
      </c>
      <c r="M26" s="2">
        <v>4762</v>
      </c>
      <c r="N26" s="2">
        <v>865</v>
      </c>
      <c r="O26" s="2">
        <v>481</v>
      </c>
    </row>
    <row r="27" spans="1:15" ht="12.75">
      <c r="A27" s="2" t="s">
        <v>12</v>
      </c>
      <c r="B27" s="6" t="s">
        <v>22</v>
      </c>
      <c r="C27" s="4">
        <v>2005</v>
      </c>
      <c r="D27" s="2">
        <v>2108</v>
      </c>
      <c r="E27" s="2">
        <v>416</v>
      </c>
      <c r="F27" s="2">
        <v>216</v>
      </c>
      <c r="G27" s="2">
        <v>159</v>
      </c>
      <c r="H27" s="2">
        <v>134</v>
      </c>
      <c r="I27" s="2">
        <v>12</v>
      </c>
      <c r="J27" s="2">
        <v>1</v>
      </c>
      <c r="K27" s="2">
        <v>14</v>
      </c>
      <c r="L27" s="2">
        <v>0</v>
      </c>
      <c r="M27" s="2">
        <v>1309</v>
      </c>
      <c r="N27" s="2">
        <v>175</v>
      </c>
      <c r="O27" s="2">
        <v>208</v>
      </c>
    </row>
    <row r="28" spans="1:15" ht="12.75">
      <c r="A28" s="2" t="s">
        <v>9</v>
      </c>
      <c r="B28" s="6" t="s">
        <v>23</v>
      </c>
      <c r="C28" s="4">
        <v>2616</v>
      </c>
      <c r="D28" s="2">
        <v>2683</v>
      </c>
      <c r="E28" s="2">
        <v>709</v>
      </c>
      <c r="F28" s="2">
        <v>416</v>
      </c>
      <c r="G28" s="2">
        <v>278</v>
      </c>
      <c r="H28" s="2">
        <v>336</v>
      </c>
      <c r="I28" s="2">
        <v>25</v>
      </c>
      <c r="J28" s="2">
        <v>135</v>
      </c>
      <c r="K28" s="2">
        <v>9</v>
      </c>
      <c r="L28" s="2">
        <v>0</v>
      </c>
      <c r="M28" s="2">
        <v>1537</v>
      </c>
      <c r="N28" s="2">
        <v>309</v>
      </c>
      <c r="O28" s="2">
        <v>128</v>
      </c>
    </row>
    <row r="29" spans="1:15" ht="12.75">
      <c r="A29" s="2" t="s">
        <v>10</v>
      </c>
      <c r="B29" s="6" t="s">
        <v>24</v>
      </c>
      <c r="C29" s="4">
        <v>780</v>
      </c>
      <c r="D29" s="2">
        <v>811</v>
      </c>
      <c r="E29" s="2">
        <v>168</v>
      </c>
      <c r="F29" s="2">
        <v>298</v>
      </c>
      <c r="G29" s="2">
        <v>96</v>
      </c>
      <c r="H29" s="2">
        <v>104</v>
      </c>
      <c r="I29" s="2">
        <v>6</v>
      </c>
      <c r="J29" s="2">
        <v>0</v>
      </c>
      <c r="K29" s="2">
        <v>0</v>
      </c>
      <c r="L29" s="2">
        <v>3</v>
      </c>
      <c r="M29" s="2">
        <v>297</v>
      </c>
      <c r="N29" s="2">
        <v>281</v>
      </c>
      <c r="O29" s="2">
        <v>65</v>
      </c>
    </row>
    <row r="30" spans="1:15" ht="12.75">
      <c r="A30" s="2" t="s">
        <v>5</v>
      </c>
      <c r="B30" s="6" t="s">
        <v>25</v>
      </c>
      <c r="C30" s="4">
        <v>3210</v>
      </c>
      <c r="D30" s="2">
        <v>3294</v>
      </c>
      <c r="E30" s="2">
        <v>776</v>
      </c>
      <c r="F30" s="2">
        <v>1408</v>
      </c>
      <c r="G30" s="2">
        <v>295</v>
      </c>
      <c r="H30" s="2">
        <v>252</v>
      </c>
      <c r="I30" s="2">
        <v>50</v>
      </c>
      <c r="J30" s="2">
        <v>4</v>
      </c>
      <c r="K30" s="2">
        <v>0</v>
      </c>
      <c r="L30" s="2">
        <v>1</v>
      </c>
      <c r="M30" s="2">
        <v>1988</v>
      </c>
      <c r="N30" s="2">
        <v>353</v>
      </c>
      <c r="O30" s="2">
        <v>177</v>
      </c>
    </row>
    <row r="31" spans="1:15" ht="12.75">
      <c r="A31" s="2" t="s">
        <v>2</v>
      </c>
      <c r="B31" s="6" t="s">
        <v>26</v>
      </c>
      <c r="C31" s="4">
        <v>5871</v>
      </c>
      <c r="D31" s="2">
        <v>8319</v>
      </c>
      <c r="E31" s="2">
        <v>1930</v>
      </c>
      <c r="F31" s="2">
        <v>6312</v>
      </c>
      <c r="G31" s="2">
        <v>966</v>
      </c>
      <c r="H31" s="2">
        <v>843</v>
      </c>
      <c r="I31" s="2">
        <v>187</v>
      </c>
      <c r="J31" s="2">
        <v>117</v>
      </c>
      <c r="K31" s="2">
        <v>1</v>
      </c>
      <c r="L31" s="2">
        <v>3</v>
      </c>
      <c r="M31" s="2">
        <v>3402</v>
      </c>
      <c r="N31" s="2">
        <v>2704</v>
      </c>
      <c r="O31" s="2">
        <v>283</v>
      </c>
    </row>
    <row r="32" spans="1:15" ht="12.75">
      <c r="A32" s="2" t="s">
        <v>2</v>
      </c>
      <c r="B32" s="6" t="s">
        <v>27</v>
      </c>
      <c r="C32" s="4">
        <v>1564</v>
      </c>
      <c r="D32" s="2">
        <v>1653</v>
      </c>
      <c r="E32" s="2">
        <v>412</v>
      </c>
      <c r="F32" s="2">
        <v>1592</v>
      </c>
      <c r="G32" s="2">
        <v>533</v>
      </c>
      <c r="H32" s="2">
        <v>486</v>
      </c>
      <c r="I32" s="2">
        <v>46</v>
      </c>
      <c r="J32" s="2">
        <v>4</v>
      </c>
      <c r="K32" s="2">
        <v>0</v>
      </c>
      <c r="L32" s="2">
        <v>1</v>
      </c>
      <c r="M32" s="2">
        <v>936</v>
      </c>
      <c r="N32" s="2">
        <v>153</v>
      </c>
      <c r="O32" s="2">
        <v>152</v>
      </c>
    </row>
    <row r="33" spans="1:15" ht="12.75">
      <c r="A33" s="2" t="s">
        <v>2</v>
      </c>
      <c r="B33" s="6" t="s">
        <v>28</v>
      </c>
      <c r="C33" s="4">
        <v>804</v>
      </c>
      <c r="D33" s="2">
        <v>855</v>
      </c>
      <c r="E33" s="2">
        <v>185</v>
      </c>
      <c r="F33" s="2">
        <v>2090</v>
      </c>
      <c r="G33" s="2">
        <v>126</v>
      </c>
      <c r="H33" s="2">
        <v>73</v>
      </c>
      <c r="I33" s="2">
        <v>5</v>
      </c>
      <c r="J33" s="2">
        <v>6</v>
      </c>
      <c r="K33" s="2">
        <v>0</v>
      </c>
      <c r="L33" s="2">
        <v>4</v>
      </c>
      <c r="M33" s="2">
        <v>421</v>
      </c>
      <c r="N33" s="2">
        <v>121</v>
      </c>
      <c r="O33" s="2">
        <v>128</v>
      </c>
    </row>
    <row r="34" spans="1:15" ht="12.75">
      <c r="A34" s="2" t="s">
        <v>6</v>
      </c>
      <c r="B34" s="6" t="s">
        <v>29</v>
      </c>
      <c r="C34" s="4">
        <v>2246</v>
      </c>
      <c r="D34" s="2">
        <v>2290</v>
      </c>
      <c r="E34" s="2">
        <v>555</v>
      </c>
      <c r="F34" s="2">
        <v>623</v>
      </c>
      <c r="G34" s="2">
        <v>173</v>
      </c>
      <c r="H34" s="2">
        <v>172</v>
      </c>
      <c r="I34" s="2">
        <v>18</v>
      </c>
      <c r="J34" s="2">
        <v>6</v>
      </c>
      <c r="K34" s="2">
        <v>0</v>
      </c>
      <c r="L34" s="2">
        <v>1</v>
      </c>
      <c r="M34" s="2">
        <v>1493</v>
      </c>
      <c r="N34" s="2">
        <v>165</v>
      </c>
      <c r="O34" s="2">
        <v>77</v>
      </c>
    </row>
    <row r="35" spans="1:15" ht="12.75">
      <c r="A35" s="2" t="s">
        <v>3</v>
      </c>
      <c r="B35" s="6" t="s">
        <v>30</v>
      </c>
      <c r="C35" s="4">
        <v>2234</v>
      </c>
      <c r="D35" s="2">
        <v>2579</v>
      </c>
      <c r="E35" s="2">
        <v>696</v>
      </c>
      <c r="F35" s="2">
        <v>20982</v>
      </c>
      <c r="G35" s="2">
        <v>2747</v>
      </c>
      <c r="H35" s="2">
        <v>2380</v>
      </c>
      <c r="I35" s="2">
        <v>49</v>
      </c>
      <c r="J35" s="2">
        <v>31</v>
      </c>
      <c r="K35" s="2">
        <v>0</v>
      </c>
      <c r="L35" s="2">
        <v>4</v>
      </c>
      <c r="M35" s="2">
        <v>1213</v>
      </c>
      <c r="N35" s="2">
        <v>449</v>
      </c>
      <c r="O35" s="2">
        <v>221</v>
      </c>
    </row>
    <row r="36" spans="1:15" ht="12.75">
      <c r="A36" s="2" t="s">
        <v>12</v>
      </c>
      <c r="B36" s="6" t="s">
        <v>31</v>
      </c>
      <c r="C36" s="4">
        <v>4245</v>
      </c>
      <c r="D36" s="2">
        <v>4411</v>
      </c>
      <c r="E36" s="2">
        <v>954</v>
      </c>
      <c r="F36" s="2">
        <v>736</v>
      </c>
      <c r="G36" s="2">
        <v>449</v>
      </c>
      <c r="H36" s="2">
        <v>298</v>
      </c>
      <c r="I36" s="2">
        <v>150</v>
      </c>
      <c r="J36" s="2">
        <v>10</v>
      </c>
      <c r="K36" s="2">
        <v>0</v>
      </c>
      <c r="L36" s="2">
        <v>1</v>
      </c>
      <c r="M36" s="2">
        <v>2428</v>
      </c>
      <c r="N36" s="2">
        <v>799</v>
      </c>
      <c r="O36" s="2">
        <v>230</v>
      </c>
    </row>
    <row r="37" spans="1:15" ht="12.75">
      <c r="A37" s="2" t="s">
        <v>5</v>
      </c>
      <c r="B37" s="6" t="s">
        <v>32</v>
      </c>
      <c r="C37" s="4">
        <v>838</v>
      </c>
      <c r="D37" s="2">
        <v>877</v>
      </c>
      <c r="E37" s="2">
        <v>144</v>
      </c>
      <c r="F37" s="2">
        <v>136</v>
      </c>
      <c r="G37" s="2">
        <v>107</v>
      </c>
      <c r="H37" s="2">
        <v>92</v>
      </c>
      <c r="I37" s="2">
        <v>9</v>
      </c>
      <c r="J37" s="2">
        <v>25</v>
      </c>
      <c r="K37" s="2">
        <v>0</v>
      </c>
      <c r="L37" s="2">
        <v>0</v>
      </c>
      <c r="M37" s="2">
        <v>585</v>
      </c>
      <c r="N37" s="2">
        <v>101</v>
      </c>
      <c r="O37" s="2">
        <v>47</v>
      </c>
    </row>
    <row r="38" spans="1:15" ht="12.75">
      <c r="A38" s="2" t="s">
        <v>12</v>
      </c>
      <c r="B38" s="6" t="s">
        <v>33</v>
      </c>
      <c r="C38" s="4">
        <v>1072</v>
      </c>
      <c r="D38" s="2">
        <v>1180</v>
      </c>
      <c r="E38" s="2">
        <v>240</v>
      </c>
      <c r="F38" s="2">
        <v>249</v>
      </c>
      <c r="G38" s="2">
        <v>116</v>
      </c>
      <c r="H38" s="2">
        <v>74</v>
      </c>
      <c r="I38" s="2">
        <v>39</v>
      </c>
      <c r="J38" s="2">
        <v>0</v>
      </c>
      <c r="K38" s="2">
        <v>0</v>
      </c>
      <c r="L38" s="2">
        <v>0</v>
      </c>
      <c r="M38" s="2">
        <v>587</v>
      </c>
      <c r="N38" s="2">
        <v>296</v>
      </c>
      <c r="O38" s="2">
        <v>57</v>
      </c>
    </row>
    <row r="39" spans="1:15" ht="12.75">
      <c r="A39" s="2" t="s">
        <v>10</v>
      </c>
      <c r="B39" s="6" t="s">
        <v>34</v>
      </c>
      <c r="C39" s="4">
        <v>4267</v>
      </c>
      <c r="D39" s="2">
        <v>6307</v>
      </c>
      <c r="E39" s="2">
        <v>1436</v>
      </c>
      <c r="F39" s="2">
        <v>10854</v>
      </c>
      <c r="G39" s="2">
        <v>3381</v>
      </c>
      <c r="H39" s="2">
        <v>3085</v>
      </c>
      <c r="I39" s="2">
        <v>85</v>
      </c>
      <c r="J39" s="2">
        <v>0</v>
      </c>
      <c r="K39" s="2">
        <v>0</v>
      </c>
      <c r="L39" s="2">
        <v>11</v>
      </c>
      <c r="M39" s="2">
        <v>1881</v>
      </c>
      <c r="N39" s="2">
        <v>2201</v>
      </c>
      <c r="O39" s="2">
        <v>789</v>
      </c>
    </row>
    <row r="40" spans="1:15" ht="12.75">
      <c r="A40" s="2" t="s">
        <v>9</v>
      </c>
      <c r="B40" s="6" t="s">
        <v>35</v>
      </c>
      <c r="C40" s="4">
        <v>3388</v>
      </c>
      <c r="D40" s="2">
        <v>3510</v>
      </c>
      <c r="E40" s="2">
        <v>1386</v>
      </c>
      <c r="F40" s="2">
        <v>2318</v>
      </c>
      <c r="G40" s="2">
        <v>448</v>
      </c>
      <c r="H40" s="2">
        <v>404</v>
      </c>
      <c r="I40" s="2">
        <v>44</v>
      </c>
      <c r="J40" s="2">
        <v>51</v>
      </c>
      <c r="K40" s="2">
        <v>0</v>
      </c>
      <c r="L40" s="2">
        <v>1</v>
      </c>
      <c r="M40" s="2">
        <v>1696</v>
      </c>
      <c r="N40" s="2">
        <v>232</v>
      </c>
      <c r="O40" s="2">
        <v>196</v>
      </c>
    </row>
    <row r="41" spans="1:15" ht="12.75">
      <c r="A41" s="2" t="s">
        <v>11</v>
      </c>
      <c r="B41" s="6" t="s">
        <v>36</v>
      </c>
      <c r="C41" s="4">
        <v>1216</v>
      </c>
      <c r="D41" s="2">
        <v>1269</v>
      </c>
      <c r="E41" s="2">
        <v>294</v>
      </c>
      <c r="F41" s="2">
        <v>235</v>
      </c>
      <c r="G41" s="2">
        <v>110</v>
      </c>
      <c r="H41" s="2">
        <v>92</v>
      </c>
      <c r="I41" s="2">
        <v>21</v>
      </c>
      <c r="J41" s="2">
        <v>0</v>
      </c>
      <c r="K41" s="2">
        <v>0</v>
      </c>
      <c r="L41" s="2">
        <v>0</v>
      </c>
      <c r="M41" s="2">
        <v>673</v>
      </c>
      <c r="N41" s="2">
        <v>174</v>
      </c>
      <c r="O41" s="2">
        <v>128</v>
      </c>
    </row>
    <row r="42" spans="1:15" ht="12.75">
      <c r="A42" s="2" t="s">
        <v>8</v>
      </c>
      <c r="B42" s="6" t="s">
        <v>37</v>
      </c>
      <c r="C42" s="4">
        <v>4931</v>
      </c>
      <c r="D42" s="2">
        <v>5217</v>
      </c>
      <c r="E42" s="2">
        <v>1509</v>
      </c>
      <c r="F42" s="2">
        <v>2060</v>
      </c>
      <c r="G42" s="2">
        <v>788</v>
      </c>
      <c r="H42" s="2">
        <v>606</v>
      </c>
      <c r="I42" s="2">
        <v>106</v>
      </c>
      <c r="J42" s="2">
        <v>48</v>
      </c>
      <c r="K42" s="2">
        <v>2</v>
      </c>
      <c r="L42" s="2">
        <v>1</v>
      </c>
      <c r="M42" s="2">
        <v>2893</v>
      </c>
      <c r="N42" s="2">
        <v>386</v>
      </c>
      <c r="O42" s="2">
        <v>429</v>
      </c>
    </row>
    <row r="43" spans="1:15" ht="12.75">
      <c r="A43" s="2" t="s">
        <v>13</v>
      </c>
      <c r="B43" s="6" t="s">
        <v>38</v>
      </c>
      <c r="C43" s="4">
        <v>1148</v>
      </c>
      <c r="D43" s="2">
        <v>1204</v>
      </c>
      <c r="E43" s="2">
        <v>458</v>
      </c>
      <c r="F43" s="2">
        <v>313</v>
      </c>
      <c r="G43" s="2">
        <v>123</v>
      </c>
      <c r="H43" s="2">
        <v>100</v>
      </c>
      <c r="I43" s="2">
        <v>15</v>
      </c>
      <c r="J43" s="2">
        <v>0</v>
      </c>
      <c r="K43" s="2">
        <v>0</v>
      </c>
      <c r="L43" s="2">
        <v>1</v>
      </c>
      <c r="M43" s="2">
        <v>519</v>
      </c>
      <c r="N43" s="2">
        <v>115</v>
      </c>
      <c r="O43" s="2">
        <v>112</v>
      </c>
    </row>
    <row r="44" spans="1:15" ht="12.75">
      <c r="A44" s="2" t="s">
        <v>9</v>
      </c>
      <c r="B44" s="6" t="s">
        <v>39</v>
      </c>
      <c r="C44" s="4">
        <v>1712</v>
      </c>
      <c r="D44" s="2">
        <v>1806</v>
      </c>
      <c r="E44" s="2">
        <v>563</v>
      </c>
      <c r="F44" s="2">
        <v>689</v>
      </c>
      <c r="G44" s="2">
        <v>250</v>
      </c>
      <c r="H44" s="2">
        <v>248</v>
      </c>
      <c r="I44" s="2">
        <v>58</v>
      </c>
      <c r="J44" s="2">
        <v>12</v>
      </c>
      <c r="K44" s="2">
        <v>0</v>
      </c>
      <c r="L44" s="2">
        <v>0</v>
      </c>
      <c r="M44" s="2">
        <v>955</v>
      </c>
      <c r="N44" s="2">
        <v>170</v>
      </c>
      <c r="O44" s="2">
        <v>118</v>
      </c>
    </row>
    <row r="45" spans="1:15" ht="12.75">
      <c r="A45" s="2" t="s">
        <v>4</v>
      </c>
      <c r="B45" s="6" t="s">
        <v>40</v>
      </c>
      <c r="C45" s="4">
        <v>3221</v>
      </c>
      <c r="D45" s="2">
        <v>3348</v>
      </c>
      <c r="E45" s="2">
        <v>476</v>
      </c>
      <c r="F45" s="2">
        <v>519</v>
      </c>
      <c r="G45" s="2">
        <v>216</v>
      </c>
      <c r="H45" s="2">
        <v>163</v>
      </c>
      <c r="I45" s="2">
        <v>25</v>
      </c>
      <c r="J45" s="2">
        <v>11</v>
      </c>
      <c r="K45" s="2">
        <v>0</v>
      </c>
      <c r="L45" s="2">
        <v>5</v>
      </c>
      <c r="M45" s="2">
        <v>2251</v>
      </c>
      <c r="N45" s="2">
        <v>380</v>
      </c>
      <c r="O45" s="2">
        <v>241</v>
      </c>
    </row>
    <row r="46" spans="1:15" ht="12.75">
      <c r="A46" s="2" t="s">
        <v>6</v>
      </c>
      <c r="B46" s="6" t="s">
        <v>41</v>
      </c>
      <c r="C46" s="4">
        <v>5010</v>
      </c>
      <c r="D46" s="2">
        <v>5116</v>
      </c>
      <c r="E46" s="2">
        <v>699</v>
      </c>
      <c r="F46" s="2">
        <v>1514</v>
      </c>
      <c r="G46" s="2">
        <v>273</v>
      </c>
      <c r="H46" s="2">
        <v>236</v>
      </c>
      <c r="I46" s="2">
        <v>60</v>
      </c>
      <c r="J46" s="2">
        <v>6</v>
      </c>
      <c r="K46" s="2">
        <v>0</v>
      </c>
      <c r="L46" s="2">
        <v>0</v>
      </c>
      <c r="M46" s="2">
        <v>3596</v>
      </c>
      <c r="N46" s="2">
        <v>445</v>
      </c>
      <c r="O46" s="2">
        <v>376</v>
      </c>
    </row>
    <row r="47" spans="1:15" ht="12.75">
      <c r="A47" s="2" t="s">
        <v>7</v>
      </c>
      <c r="B47" s="6" t="s">
        <v>42</v>
      </c>
      <c r="C47" s="4">
        <v>4098</v>
      </c>
      <c r="D47" s="2">
        <v>4248</v>
      </c>
      <c r="E47" s="2">
        <v>1336</v>
      </c>
      <c r="F47" s="2">
        <v>1416</v>
      </c>
      <c r="G47" s="2">
        <v>423</v>
      </c>
      <c r="H47" s="2">
        <v>565</v>
      </c>
      <c r="I47" s="2">
        <v>55</v>
      </c>
      <c r="J47" s="2">
        <v>69</v>
      </c>
      <c r="K47" s="2">
        <v>0</v>
      </c>
      <c r="L47" s="2">
        <v>1</v>
      </c>
      <c r="M47" s="2">
        <v>2312</v>
      </c>
      <c r="N47" s="2">
        <v>371</v>
      </c>
      <c r="O47" s="2">
        <v>229</v>
      </c>
    </row>
    <row r="48" spans="1:15" ht="12.75">
      <c r="A48" s="2" t="s">
        <v>5</v>
      </c>
      <c r="B48" s="6" t="s">
        <v>43</v>
      </c>
      <c r="C48" s="4">
        <v>2877</v>
      </c>
      <c r="D48" s="2">
        <v>2974</v>
      </c>
      <c r="E48" s="2">
        <v>526</v>
      </c>
      <c r="F48" s="2">
        <v>660</v>
      </c>
      <c r="G48" s="2">
        <v>319</v>
      </c>
      <c r="H48" s="2">
        <v>275</v>
      </c>
      <c r="I48" s="2">
        <v>28</v>
      </c>
      <c r="J48" s="2">
        <v>57</v>
      </c>
      <c r="K48" s="2">
        <v>0</v>
      </c>
      <c r="L48" s="2">
        <v>0</v>
      </c>
      <c r="M48" s="2">
        <v>1816</v>
      </c>
      <c r="N48" s="2">
        <v>488</v>
      </c>
      <c r="O48" s="2">
        <v>144</v>
      </c>
    </row>
    <row r="49" spans="1:15" ht="12.75">
      <c r="A49" s="2" t="s">
        <v>13</v>
      </c>
      <c r="B49" s="6" t="s">
        <v>44</v>
      </c>
      <c r="C49" s="4">
        <v>1358</v>
      </c>
      <c r="D49" s="2">
        <v>1434</v>
      </c>
      <c r="E49" s="2">
        <v>244</v>
      </c>
      <c r="F49" s="2">
        <v>709</v>
      </c>
      <c r="G49" s="2">
        <v>136</v>
      </c>
      <c r="H49" s="2">
        <v>58</v>
      </c>
      <c r="I49" s="2">
        <v>11</v>
      </c>
      <c r="J49" s="2">
        <v>36</v>
      </c>
      <c r="K49" s="2">
        <v>0</v>
      </c>
      <c r="L49" s="2">
        <v>0</v>
      </c>
      <c r="M49" s="2">
        <v>800</v>
      </c>
      <c r="N49" s="2">
        <v>212</v>
      </c>
      <c r="O49" s="2">
        <v>178</v>
      </c>
    </row>
    <row r="50" spans="1:15" ht="12.75">
      <c r="A50" s="2" t="s">
        <v>8</v>
      </c>
      <c r="B50" s="6" t="s">
        <v>45</v>
      </c>
      <c r="C50" s="4">
        <v>3325</v>
      </c>
      <c r="D50" s="2">
        <v>3764</v>
      </c>
      <c r="E50" s="2">
        <v>951</v>
      </c>
      <c r="F50" s="2">
        <v>1013</v>
      </c>
      <c r="G50" s="2">
        <v>344</v>
      </c>
      <c r="H50" s="2">
        <v>247</v>
      </c>
      <c r="I50" s="2">
        <v>61</v>
      </c>
      <c r="J50" s="2">
        <v>1</v>
      </c>
      <c r="K50" s="2">
        <v>0</v>
      </c>
      <c r="L50" s="2">
        <v>0</v>
      </c>
      <c r="M50" s="2">
        <v>1929</v>
      </c>
      <c r="N50" s="2">
        <v>613</v>
      </c>
      <c r="O50" s="2">
        <v>271</v>
      </c>
    </row>
    <row r="51" spans="1:15" ht="12.75">
      <c r="A51" s="2" t="s">
        <v>10</v>
      </c>
      <c r="B51" s="6" t="s">
        <v>46</v>
      </c>
      <c r="C51" s="4">
        <v>3244</v>
      </c>
      <c r="D51" s="2">
        <v>3388</v>
      </c>
      <c r="E51" s="2">
        <v>881</v>
      </c>
      <c r="F51" s="2">
        <v>912</v>
      </c>
      <c r="G51" s="2">
        <v>355</v>
      </c>
      <c r="H51" s="2">
        <v>342</v>
      </c>
      <c r="I51" s="2">
        <v>57</v>
      </c>
      <c r="J51" s="2">
        <v>7</v>
      </c>
      <c r="K51" s="2">
        <v>0</v>
      </c>
      <c r="L51" s="2">
        <v>5</v>
      </c>
      <c r="M51" s="2">
        <v>1772</v>
      </c>
      <c r="N51" s="2">
        <v>555</v>
      </c>
      <c r="O51" s="2">
        <v>180</v>
      </c>
    </row>
    <row r="52" spans="1:15" ht="12.75">
      <c r="A52" s="2" t="s">
        <v>5</v>
      </c>
      <c r="B52" s="6" t="s">
        <v>47</v>
      </c>
      <c r="C52" s="4">
        <v>959</v>
      </c>
      <c r="D52" s="2">
        <v>1025</v>
      </c>
      <c r="E52" s="2">
        <v>240</v>
      </c>
      <c r="F52" s="2">
        <v>234</v>
      </c>
      <c r="G52" s="2">
        <v>79</v>
      </c>
      <c r="H52" s="2">
        <v>83</v>
      </c>
      <c r="I52" s="2">
        <v>13</v>
      </c>
      <c r="J52" s="2">
        <v>3</v>
      </c>
      <c r="K52" s="2">
        <v>0</v>
      </c>
      <c r="L52" s="2">
        <v>0</v>
      </c>
      <c r="M52" s="2">
        <v>463</v>
      </c>
      <c r="N52" s="2">
        <v>187</v>
      </c>
      <c r="O52" s="2">
        <v>135</v>
      </c>
    </row>
    <row r="53" spans="1:15" ht="12.75">
      <c r="A53" s="2" t="s">
        <v>2</v>
      </c>
      <c r="B53" s="6" t="s">
        <v>48</v>
      </c>
      <c r="C53" s="4">
        <v>1922</v>
      </c>
      <c r="D53" s="2">
        <v>1963</v>
      </c>
      <c r="E53" s="2">
        <v>485</v>
      </c>
      <c r="F53" s="2">
        <v>1196</v>
      </c>
      <c r="G53" s="2">
        <v>234</v>
      </c>
      <c r="H53" s="2">
        <v>237</v>
      </c>
      <c r="I53" s="2">
        <v>13</v>
      </c>
      <c r="J53" s="2">
        <v>1</v>
      </c>
      <c r="K53" s="2">
        <v>0</v>
      </c>
      <c r="L53" s="2">
        <v>9</v>
      </c>
      <c r="M53" s="2">
        <v>1154</v>
      </c>
      <c r="N53" s="2">
        <v>161</v>
      </c>
      <c r="O53" s="2">
        <v>163</v>
      </c>
    </row>
    <row r="54" spans="1:15" ht="12.75">
      <c r="A54" s="2" t="s">
        <v>2</v>
      </c>
      <c r="B54" s="6" t="s">
        <v>49</v>
      </c>
      <c r="C54" s="4">
        <v>723</v>
      </c>
      <c r="D54" s="2">
        <v>771</v>
      </c>
      <c r="E54" s="2">
        <v>158</v>
      </c>
      <c r="F54" s="2">
        <v>174</v>
      </c>
      <c r="G54" s="2">
        <v>41</v>
      </c>
      <c r="H54" s="2">
        <v>48</v>
      </c>
      <c r="I54" s="2">
        <v>9</v>
      </c>
      <c r="J54" s="2">
        <v>0</v>
      </c>
      <c r="K54" s="2">
        <v>0</v>
      </c>
      <c r="L54" s="2">
        <v>0</v>
      </c>
      <c r="M54" s="2">
        <v>439</v>
      </c>
      <c r="N54" s="2">
        <v>106</v>
      </c>
      <c r="O54" s="2">
        <v>68</v>
      </c>
    </row>
    <row r="55" spans="1:15" ht="12.75">
      <c r="A55" s="2" t="s">
        <v>4</v>
      </c>
      <c r="B55" s="6" t="s">
        <v>50</v>
      </c>
      <c r="C55" s="4">
        <v>3685</v>
      </c>
      <c r="D55" s="2">
        <v>3888</v>
      </c>
      <c r="E55" s="2">
        <v>830</v>
      </c>
      <c r="F55" s="2">
        <v>1224</v>
      </c>
      <c r="G55" s="2">
        <v>308</v>
      </c>
      <c r="H55" s="2">
        <v>285</v>
      </c>
      <c r="I55" s="2">
        <v>43</v>
      </c>
      <c r="J55" s="2">
        <v>26</v>
      </c>
      <c r="K55" s="2">
        <v>0</v>
      </c>
      <c r="L55" s="2">
        <v>1</v>
      </c>
      <c r="M55" s="2">
        <v>2320</v>
      </c>
      <c r="N55" s="2">
        <v>412</v>
      </c>
      <c r="O55" s="2">
        <v>326</v>
      </c>
    </row>
    <row r="56" spans="1:15" ht="12.75">
      <c r="A56" s="2" t="s">
        <v>12</v>
      </c>
      <c r="B56" s="6" t="s">
        <v>51</v>
      </c>
      <c r="C56" s="4">
        <v>2920</v>
      </c>
      <c r="D56" s="2">
        <v>3014</v>
      </c>
      <c r="E56" s="2">
        <v>746</v>
      </c>
      <c r="F56" s="2">
        <v>416</v>
      </c>
      <c r="G56" s="2">
        <v>329</v>
      </c>
      <c r="H56" s="2">
        <v>344</v>
      </c>
      <c r="I56" s="2">
        <v>84</v>
      </c>
      <c r="J56" s="2">
        <v>30</v>
      </c>
      <c r="K56" s="2">
        <v>0</v>
      </c>
      <c r="L56" s="2">
        <v>0</v>
      </c>
      <c r="M56" s="2">
        <v>1632</v>
      </c>
      <c r="N56" s="2">
        <v>373</v>
      </c>
      <c r="O56" s="2">
        <v>263</v>
      </c>
    </row>
    <row r="57" spans="1:15" ht="12.75">
      <c r="A57" s="2" t="s">
        <v>1</v>
      </c>
      <c r="B57" s="6" t="s">
        <v>52</v>
      </c>
      <c r="C57" s="4">
        <v>3606</v>
      </c>
      <c r="D57" s="2">
        <v>3713</v>
      </c>
      <c r="E57" s="2">
        <v>1252</v>
      </c>
      <c r="F57" s="2">
        <v>1477</v>
      </c>
      <c r="G57" s="2">
        <v>388</v>
      </c>
      <c r="H57" s="2">
        <v>368</v>
      </c>
      <c r="I57" s="2">
        <v>75</v>
      </c>
      <c r="J57" s="2">
        <v>9</v>
      </c>
      <c r="K57" s="2">
        <v>0</v>
      </c>
      <c r="L57" s="2">
        <v>0</v>
      </c>
      <c r="M57" s="2">
        <v>2301</v>
      </c>
      <c r="N57" s="2">
        <v>24</v>
      </c>
      <c r="O57" s="2">
        <v>136</v>
      </c>
    </row>
    <row r="58" spans="1:15" ht="12.75">
      <c r="A58" s="2" t="s">
        <v>3</v>
      </c>
      <c r="B58" s="6" t="s">
        <v>53</v>
      </c>
      <c r="C58" s="4">
        <v>2589</v>
      </c>
      <c r="D58" s="2">
        <v>2779</v>
      </c>
      <c r="E58" s="2">
        <v>748</v>
      </c>
      <c r="F58" s="2">
        <v>1656</v>
      </c>
      <c r="G58" s="2">
        <v>223</v>
      </c>
      <c r="H58" s="2">
        <v>217</v>
      </c>
      <c r="I58" s="2">
        <v>17</v>
      </c>
      <c r="J58" s="2">
        <v>40</v>
      </c>
      <c r="K58" s="2">
        <v>0</v>
      </c>
      <c r="L58" s="2">
        <v>3</v>
      </c>
      <c r="M58" s="2">
        <v>1458</v>
      </c>
      <c r="N58" s="2">
        <v>303</v>
      </c>
      <c r="O58" s="2">
        <v>270</v>
      </c>
    </row>
    <row r="59" spans="1:15" ht="12.75">
      <c r="A59" s="2" t="s">
        <v>3</v>
      </c>
      <c r="B59" s="6" t="s">
        <v>141</v>
      </c>
      <c r="C59" s="4">
        <v>64</v>
      </c>
      <c r="D59" s="2">
        <v>69</v>
      </c>
      <c r="E59" s="2">
        <v>34</v>
      </c>
      <c r="F59" s="2">
        <v>18</v>
      </c>
      <c r="G59" s="2">
        <v>13</v>
      </c>
      <c r="H59" s="2">
        <v>19</v>
      </c>
      <c r="I59" s="2">
        <v>5</v>
      </c>
      <c r="J59" s="2">
        <v>0</v>
      </c>
      <c r="K59" s="2">
        <v>0</v>
      </c>
      <c r="L59" s="2">
        <v>0</v>
      </c>
      <c r="M59" s="2">
        <v>23</v>
      </c>
      <c r="N59" s="2">
        <v>6</v>
      </c>
      <c r="O59" s="2">
        <v>6</v>
      </c>
    </row>
    <row r="60" spans="1:15" ht="12.75">
      <c r="A60" s="2" t="s">
        <v>1</v>
      </c>
      <c r="B60" s="6" t="s">
        <v>54</v>
      </c>
      <c r="C60" s="4">
        <v>4308</v>
      </c>
      <c r="D60" s="2">
        <v>4661</v>
      </c>
      <c r="E60" s="2">
        <v>1539</v>
      </c>
      <c r="F60" s="2">
        <v>1290</v>
      </c>
      <c r="G60" s="2">
        <v>589</v>
      </c>
      <c r="H60" s="2">
        <v>433</v>
      </c>
      <c r="I60" s="2">
        <v>116</v>
      </c>
      <c r="J60" s="2">
        <v>79</v>
      </c>
      <c r="K60" s="2">
        <v>6</v>
      </c>
      <c r="L60" s="2">
        <v>3</v>
      </c>
      <c r="M60" s="2">
        <v>2393</v>
      </c>
      <c r="N60" s="2">
        <v>417</v>
      </c>
      <c r="O60" s="2">
        <v>312</v>
      </c>
    </row>
    <row r="61" spans="1:15" ht="12.75">
      <c r="A61" s="2" t="s">
        <v>3</v>
      </c>
      <c r="B61" s="6" t="s">
        <v>55</v>
      </c>
      <c r="C61" s="4">
        <v>1129</v>
      </c>
      <c r="D61" s="2">
        <v>1385</v>
      </c>
      <c r="E61" s="2">
        <v>404</v>
      </c>
      <c r="F61" s="2">
        <v>1107</v>
      </c>
      <c r="G61" s="2">
        <v>204</v>
      </c>
      <c r="H61" s="2">
        <v>110</v>
      </c>
      <c r="I61" s="2">
        <v>15</v>
      </c>
      <c r="J61" s="2">
        <v>24</v>
      </c>
      <c r="K61" s="2">
        <v>0</v>
      </c>
      <c r="L61" s="2">
        <v>4</v>
      </c>
      <c r="M61" s="2">
        <v>539</v>
      </c>
      <c r="N61" s="2">
        <v>324</v>
      </c>
      <c r="O61" s="2">
        <v>118</v>
      </c>
    </row>
    <row r="62" spans="1:15" ht="12.75">
      <c r="A62" s="2" t="s">
        <v>12</v>
      </c>
      <c r="B62" s="6" t="s">
        <v>56</v>
      </c>
      <c r="C62" s="4">
        <v>1352</v>
      </c>
      <c r="D62" s="2">
        <v>1448</v>
      </c>
      <c r="E62" s="2">
        <v>243</v>
      </c>
      <c r="F62" s="2">
        <v>210</v>
      </c>
      <c r="G62" s="2">
        <v>96</v>
      </c>
      <c r="H62" s="2">
        <v>75</v>
      </c>
      <c r="I62" s="2">
        <v>9</v>
      </c>
      <c r="J62" s="2">
        <v>3</v>
      </c>
      <c r="K62" s="2">
        <v>0</v>
      </c>
      <c r="L62" s="2">
        <v>0</v>
      </c>
      <c r="M62" s="2">
        <v>922</v>
      </c>
      <c r="N62" s="2">
        <v>220</v>
      </c>
      <c r="O62" s="2">
        <v>63</v>
      </c>
    </row>
    <row r="63" spans="1:15" ht="12.75">
      <c r="A63" s="2" t="s">
        <v>11</v>
      </c>
      <c r="B63" s="6" t="s">
        <v>57</v>
      </c>
      <c r="C63" s="4">
        <v>2491</v>
      </c>
      <c r="D63" s="2">
        <v>2586</v>
      </c>
      <c r="E63" s="2">
        <v>530</v>
      </c>
      <c r="F63" s="2">
        <v>497</v>
      </c>
      <c r="G63" s="2">
        <v>149</v>
      </c>
      <c r="H63" s="2">
        <v>127</v>
      </c>
      <c r="I63" s="2">
        <v>16</v>
      </c>
      <c r="J63" s="2">
        <v>9</v>
      </c>
      <c r="K63" s="2">
        <v>4</v>
      </c>
      <c r="L63" s="2">
        <v>0</v>
      </c>
      <c r="M63" s="2">
        <v>1537</v>
      </c>
      <c r="N63" s="2">
        <v>317</v>
      </c>
      <c r="O63" s="2">
        <v>202</v>
      </c>
    </row>
    <row r="64" spans="1:15" ht="12.75">
      <c r="A64" s="2" t="s">
        <v>1</v>
      </c>
      <c r="B64" s="6" t="s">
        <v>58</v>
      </c>
      <c r="C64" s="4">
        <v>3130</v>
      </c>
      <c r="D64" s="2">
        <v>3406</v>
      </c>
      <c r="E64" s="2">
        <v>1423</v>
      </c>
      <c r="F64" s="2">
        <v>2265</v>
      </c>
      <c r="G64" s="2">
        <v>554</v>
      </c>
      <c r="H64" s="2">
        <v>409</v>
      </c>
      <c r="I64" s="2">
        <v>55</v>
      </c>
      <c r="J64" s="2">
        <v>3</v>
      </c>
      <c r="K64" s="2">
        <v>2</v>
      </c>
      <c r="L64" s="2">
        <v>6</v>
      </c>
      <c r="M64" s="2">
        <v>1478</v>
      </c>
      <c r="N64" s="2">
        <v>220</v>
      </c>
      <c r="O64" s="2">
        <v>285</v>
      </c>
    </row>
    <row r="65" spans="1:15" ht="12.75">
      <c r="A65" s="2" t="s">
        <v>9</v>
      </c>
      <c r="B65" s="6" t="s">
        <v>59</v>
      </c>
      <c r="C65" s="4">
        <v>4436</v>
      </c>
      <c r="D65" s="2">
        <v>5692</v>
      </c>
      <c r="E65" s="2">
        <v>4020</v>
      </c>
      <c r="F65" s="2">
        <v>1419</v>
      </c>
      <c r="G65" s="2">
        <v>260</v>
      </c>
      <c r="H65" s="2">
        <v>303</v>
      </c>
      <c r="I65" s="2">
        <v>28</v>
      </c>
      <c r="J65" s="2">
        <v>0</v>
      </c>
      <c r="K65" s="2">
        <v>0</v>
      </c>
      <c r="L65" s="2">
        <v>2</v>
      </c>
      <c r="M65" s="2">
        <v>1464</v>
      </c>
      <c r="N65" s="2">
        <v>85</v>
      </c>
      <c r="O65" s="2">
        <v>123</v>
      </c>
    </row>
    <row r="66" spans="1:15" ht="12.75">
      <c r="A66" s="2" t="s">
        <v>5</v>
      </c>
      <c r="B66" s="6" t="s">
        <v>60</v>
      </c>
      <c r="C66" s="4">
        <v>3955</v>
      </c>
      <c r="D66" s="2">
        <v>4052</v>
      </c>
      <c r="E66" s="2">
        <v>776</v>
      </c>
      <c r="F66" s="2">
        <v>572</v>
      </c>
      <c r="G66" s="2">
        <v>284</v>
      </c>
      <c r="H66" s="2">
        <v>243</v>
      </c>
      <c r="I66" s="2">
        <v>95</v>
      </c>
      <c r="J66" s="2">
        <v>5</v>
      </c>
      <c r="K66" s="2">
        <v>0</v>
      </c>
      <c r="L66" s="2">
        <v>0</v>
      </c>
      <c r="M66" s="2">
        <v>2559</v>
      </c>
      <c r="N66" s="2">
        <v>583</v>
      </c>
      <c r="O66" s="2">
        <v>134</v>
      </c>
    </row>
    <row r="67" spans="1:15" ht="12.75">
      <c r="A67" s="2" t="s">
        <v>6</v>
      </c>
      <c r="B67" s="6" t="s">
        <v>61</v>
      </c>
      <c r="C67" s="4">
        <v>4157</v>
      </c>
      <c r="D67" s="2">
        <v>4393</v>
      </c>
      <c r="E67" s="2">
        <v>1381</v>
      </c>
      <c r="F67" s="2">
        <v>1395</v>
      </c>
      <c r="G67" s="2">
        <v>636</v>
      </c>
      <c r="H67" s="2">
        <v>668</v>
      </c>
      <c r="I67" s="2">
        <v>42</v>
      </c>
      <c r="J67" s="2">
        <v>16</v>
      </c>
      <c r="K67" s="2">
        <v>0</v>
      </c>
      <c r="L67" s="2">
        <v>4</v>
      </c>
      <c r="M67" s="2">
        <v>2430</v>
      </c>
      <c r="N67" s="2">
        <v>336</v>
      </c>
      <c r="O67" s="2">
        <v>246</v>
      </c>
    </row>
    <row r="68" spans="1:15" ht="12.75">
      <c r="A68" s="2" t="s">
        <v>6</v>
      </c>
      <c r="B68" s="6" t="s">
        <v>62</v>
      </c>
      <c r="C68" s="4">
        <v>1662</v>
      </c>
      <c r="D68" s="2">
        <v>1787</v>
      </c>
      <c r="E68" s="2">
        <v>505</v>
      </c>
      <c r="F68" s="2">
        <v>436</v>
      </c>
      <c r="G68" s="2">
        <v>226</v>
      </c>
      <c r="H68" s="2">
        <v>206</v>
      </c>
      <c r="I68" s="2">
        <v>18</v>
      </c>
      <c r="J68" s="2">
        <v>26</v>
      </c>
      <c r="K68" s="2">
        <v>0</v>
      </c>
      <c r="L68" s="2">
        <v>0</v>
      </c>
      <c r="M68" s="2">
        <v>906</v>
      </c>
      <c r="N68" s="2">
        <v>256</v>
      </c>
      <c r="O68" s="2">
        <v>120</v>
      </c>
    </row>
    <row r="69" spans="1:15" ht="12.75">
      <c r="A69" s="2" t="s">
        <v>1</v>
      </c>
      <c r="B69" s="6" t="s">
        <v>63</v>
      </c>
      <c r="C69" s="4">
        <v>3524</v>
      </c>
      <c r="D69" s="2">
        <v>3638</v>
      </c>
      <c r="E69" s="2">
        <v>1195</v>
      </c>
      <c r="F69" s="2">
        <v>2554</v>
      </c>
      <c r="G69" s="2">
        <v>569</v>
      </c>
      <c r="H69" s="2">
        <v>506</v>
      </c>
      <c r="I69" s="2">
        <v>88</v>
      </c>
      <c r="J69" s="2">
        <v>32</v>
      </c>
      <c r="K69" s="2">
        <v>0</v>
      </c>
      <c r="L69" s="2">
        <v>2</v>
      </c>
      <c r="M69" s="2">
        <v>2018</v>
      </c>
      <c r="N69" s="2">
        <v>311</v>
      </c>
      <c r="O69" s="2">
        <v>114</v>
      </c>
    </row>
    <row r="70" spans="1:15" ht="12.75">
      <c r="A70" s="2" t="s">
        <v>9</v>
      </c>
      <c r="B70" s="6" t="s">
        <v>64</v>
      </c>
      <c r="C70" s="4">
        <v>1013</v>
      </c>
      <c r="D70" s="2">
        <v>1069</v>
      </c>
      <c r="E70" s="2">
        <v>279</v>
      </c>
      <c r="F70" s="2">
        <v>293</v>
      </c>
      <c r="G70" s="2">
        <v>141</v>
      </c>
      <c r="H70" s="2">
        <v>125</v>
      </c>
      <c r="I70" s="2">
        <v>20</v>
      </c>
      <c r="J70" s="2">
        <v>9</v>
      </c>
      <c r="K70" s="2">
        <v>0</v>
      </c>
      <c r="L70" s="2">
        <v>0</v>
      </c>
      <c r="M70" s="2">
        <v>596</v>
      </c>
      <c r="N70" s="2">
        <v>117</v>
      </c>
      <c r="O70" s="2">
        <v>77</v>
      </c>
    </row>
    <row r="71" spans="1:15" ht="12.75">
      <c r="A71" s="2" t="s">
        <v>1</v>
      </c>
      <c r="B71" s="6" t="s">
        <v>65</v>
      </c>
      <c r="C71" s="4">
        <v>4377</v>
      </c>
      <c r="D71" s="2">
        <v>4517</v>
      </c>
      <c r="E71" s="2">
        <v>1574</v>
      </c>
      <c r="F71" s="2">
        <v>9780</v>
      </c>
      <c r="G71" s="2">
        <v>2132</v>
      </c>
      <c r="H71" s="2">
        <v>898</v>
      </c>
      <c r="I71" s="2">
        <v>92</v>
      </c>
      <c r="J71" s="2">
        <v>32</v>
      </c>
      <c r="K71" s="2">
        <v>0</v>
      </c>
      <c r="L71" s="2">
        <v>3</v>
      </c>
      <c r="M71" s="2">
        <v>2316</v>
      </c>
      <c r="N71" s="2">
        <v>362</v>
      </c>
      <c r="O71" s="2">
        <v>265</v>
      </c>
    </row>
    <row r="72" spans="1:15" ht="12.75">
      <c r="A72" s="2" t="s">
        <v>10</v>
      </c>
      <c r="B72" s="6" t="s">
        <v>66</v>
      </c>
      <c r="C72" s="4">
        <v>866</v>
      </c>
      <c r="D72" s="2">
        <v>884</v>
      </c>
      <c r="E72" s="2">
        <v>251</v>
      </c>
      <c r="F72" s="2">
        <v>509</v>
      </c>
      <c r="G72" s="2">
        <v>111</v>
      </c>
      <c r="H72" s="2">
        <v>71</v>
      </c>
      <c r="I72" s="2">
        <v>2</v>
      </c>
      <c r="J72" s="2">
        <v>0</v>
      </c>
      <c r="K72" s="2">
        <v>0</v>
      </c>
      <c r="L72" s="2">
        <v>10</v>
      </c>
      <c r="M72" s="2">
        <v>497</v>
      </c>
      <c r="N72" s="2">
        <v>96</v>
      </c>
      <c r="O72" s="2">
        <v>40</v>
      </c>
    </row>
    <row r="73" spans="1:15" ht="12.75">
      <c r="A73" s="2" t="s">
        <v>6</v>
      </c>
      <c r="B73" s="6" t="s">
        <v>67</v>
      </c>
      <c r="C73" s="4">
        <v>1747</v>
      </c>
      <c r="D73" s="2">
        <v>1776</v>
      </c>
      <c r="E73" s="2">
        <v>479</v>
      </c>
      <c r="F73" s="2">
        <v>227</v>
      </c>
      <c r="G73" s="2">
        <v>162</v>
      </c>
      <c r="H73" s="2">
        <v>159</v>
      </c>
      <c r="I73" s="2">
        <v>46</v>
      </c>
      <c r="J73" s="2">
        <v>37</v>
      </c>
      <c r="K73" s="2">
        <v>0</v>
      </c>
      <c r="L73" s="2">
        <v>0</v>
      </c>
      <c r="M73" s="2">
        <v>1076</v>
      </c>
      <c r="N73" s="2">
        <v>147</v>
      </c>
      <c r="O73" s="2">
        <v>74</v>
      </c>
    </row>
    <row r="74" spans="1:15" ht="12.75">
      <c r="A74" s="2" t="s">
        <v>8</v>
      </c>
      <c r="B74" s="6" t="s">
        <v>68</v>
      </c>
      <c r="C74" s="4">
        <v>3629</v>
      </c>
      <c r="D74" s="2">
        <v>3851</v>
      </c>
      <c r="E74" s="2">
        <v>917</v>
      </c>
      <c r="F74" s="2">
        <v>663</v>
      </c>
      <c r="G74" s="2">
        <v>338</v>
      </c>
      <c r="H74" s="2">
        <v>344</v>
      </c>
      <c r="I74" s="2">
        <v>56</v>
      </c>
      <c r="J74" s="2">
        <v>36</v>
      </c>
      <c r="K74" s="2">
        <v>0</v>
      </c>
      <c r="L74" s="2">
        <v>4</v>
      </c>
      <c r="M74" s="2">
        <v>2213</v>
      </c>
      <c r="N74" s="2">
        <v>469</v>
      </c>
      <c r="O74" s="2">
        <v>252</v>
      </c>
    </row>
    <row r="75" spans="1:15" ht="12.75">
      <c r="A75" s="2" t="s">
        <v>3</v>
      </c>
      <c r="B75" s="6" t="s">
        <v>69</v>
      </c>
      <c r="C75" s="4">
        <v>623</v>
      </c>
      <c r="D75" s="2">
        <v>651</v>
      </c>
      <c r="E75" s="2">
        <v>172</v>
      </c>
      <c r="F75" s="2">
        <v>217</v>
      </c>
      <c r="G75" s="2">
        <v>69</v>
      </c>
      <c r="H75" s="2">
        <v>63</v>
      </c>
      <c r="I75" s="2">
        <v>8</v>
      </c>
      <c r="J75" s="2">
        <v>2</v>
      </c>
      <c r="K75" s="2">
        <v>0</v>
      </c>
      <c r="L75" s="2">
        <v>0</v>
      </c>
      <c r="M75" s="2">
        <v>307</v>
      </c>
      <c r="N75" s="2">
        <v>110</v>
      </c>
      <c r="O75" s="2">
        <v>62</v>
      </c>
    </row>
    <row r="76" spans="1:15" ht="12.75">
      <c r="A76" s="2" t="s">
        <v>12</v>
      </c>
      <c r="B76" s="6" t="s">
        <v>70</v>
      </c>
      <c r="C76" s="4">
        <v>4602</v>
      </c>
      <c r="D76" s="2">
        <v>5122</v>
      </c>
      <c r="E76" s="2">
        <v>1112</v>
      </c>
      <c r="F76" s="2">
        <v>2221</v>
      </c>
      <c r="G76" s="2">
        <v>365</v>
      </c>
      <c r="H76" s="2">
        <v>250</v>
      </c>
      <c r="I76" s="2">
        <v>83</v>
      </c>
      <c r="J76" s="2">
        <v>1</v>
      </c>
      <c r="K76" s="2">
        <v>0</v>
      </c>
      <c r="L76" s="2">
        <v>0</v>
      </c>
      <c r="M76" s="2">
        <v>2755</v>
      </c>
      <c r="N76" s="2">
        <v>726</v>
      </c>
      <c r="O76" s="2">
        <v>529</v>
      </c>
    </row>
    <row r="77" spans="1:15" ht="12.75">
      <c r="A77" s="2" t="s">
        <v>1</v>
      </c>
      <c r="B77" s="6" t="s">
        <v>71</v>
      </c>
      <c r="C77" s="4">
        <v>3757</v>
      </c>
      <c r="D77" s="2">
        <v>3849</v>
      </c>
      <c r="E77" s="2">
        <v>890</v>
      </c>
      <c r="F77" s="2">
        <v>3934</v>
      </c>
      <c r="G77" s="2">
        <v>554</v>
      </c>
      <c r="H77" s="2">
        <v>465</v>
      </c>
      <c r="I77" s="2">
        <v>51</v>
      </c>
      <c r="J77" s="2">
        <v>2</v>
      </c>
      <c r="K77" s="2">
        <v>0</v>
      </c>
      <c r="L77" s="2">
        <v>0</v>
      </c>
      <c r="M77" s="2">
        <v>2093</v>
      </c>
      <c r="N77" s="2">
        <v>662</v>
      </c>
      <c r="O77" s="2">
        <v>204</v>
      </c>
    </row>
    <row r="78" spans="1:15" ht="12.75">
      <c r="A78" s="2" t="s">
        <v>13</v>
      </c>
      <c r="B78" s="6" t="s">
        <v>72</v>
      </c>
      <c r="C78" s="4">
        <v>7147</v>
      </c>
      <c r="D78" s="2">
        <v>7306</v>
      </c>
      <c r="E78" s="2">
        <v>1719</v>
      </c>
      <c r="F78" s="2">
        <v>1220</v>
      </c>
      <c r="G78" s="2">
        <v>595</v>
      </c>
      <c r="H78" s="2">
        <v>595</v>
      </c>
      <c r="I78" s="2">
        <v>135</v>
      </c>
      <c r="J78" s="2">
        <v>178</v>
      </c>
      <c r="K78" s="2">
        <v>78</v>
      </c>
      <c r="L78" s="2">
        <v>3</v>
      </c>
      <c r="M78" s="2">
        <v>4530</v>
      </c>
      <c r="N78" s="2">
        <v>664</v>
      </c>
      <c r="O78" s="2">
        <v>393</v>
      </c>
    </row>
    <row r="79" spans="1:15" ht="12.75">
      <c r="A79" s="2" t="s">
        <v>12</v>
      </c>
      <c r="B79" s="6" t="s">
        <v>73</v>
      </c>
      <c r="C79" s="4">
        <v>4427</v>
      </c>
      <c r="D79" s="2">
        <v>4616</v>
      </c>
      <c r="E79" s="2">
        <v>1891</v>
      </c>
      <c r="F79" s="2">
        <v>3080</v>
      </c>
      <c r="G79" s="2">
        <v>861</v>
      </c>
      <c r="H79" s="2">
        <v>795</v>
      </c>
      <c r="I79" s="2">
        <v>80</v>
      </c>
      <c r="J79" s="2">
        <v>13</v>
      </c>
      <c r="K79" s="2">
        <v>0</v>
      </c>
      <c r="L79" s="2">
        <v>0</v>
      </c>
      <c r="M79" s="2">
        <v>2092</v>
      </c>
      <c r="N79" s="2">
        <v>267</v>
      </c>
      <c r="O79" s="2">
        <v>366</v>
      </c>
    </row>
    <row r="80" spans="1:15" ht="12.75">
      <c r="A80" s="2" t="s">
        <v>12</v>
      </c>
      <c r="B80" s="6" t="s">
        <v>74</v>
      </c>
      <c r="C80" s="4">
        <v>5444</v>
      </c>
      <c r="D80" s="2">
        <v>5552</v>
      </c>
      <c r="E80" s="2">
        <v>1303</v>
      </c>
      <c r="F80" s="2">
        <v>1619</v>
      </c>
      <c r="G80" s="2">
        <v>643</v>
      </c>
      <c r="H80" s="2">
        <v>356</v>
      </c>
      <c r="I80" s="2">
        <v>90</v>
      </c>
      <c r="J80" s="2">
        <v>95</v>
      </c>
      <c r="K80" s="2">
        <v>0</v>
      </c>
      <c r="L80" s="2">
        <v>2</v>
      </c>
      <c r="M80" s="2">
        <v>3140</v>
      </c>
      <c r="N80" s="2">
        <v>835</v>
      </c>
      <c r="O80" s="2">
        <v>274</v>
      </c>
    </row>
    <row r="81" spans="1:15" ht="12.75">
      <c r="A81" s="2" t="s">
        <v>7</v>
      </c>
      <c r="B81" s="6" t="s">
        <v>75</v>
      </c>
      <c r="C81" s="4">
        <v>5650</v>
      </c>
      <c r="D81" s="2">
        <v>5842</v>
      </c>
      <c r="E81" s="2">
        <v>1331</v>
      </c>
      <c r="F81" s="2">
        <v>2025</v>
      </c>
      <c r="G81" s="2">
        <v>558</v>
      </c>
      <c r="H81" s="2">
        <v>434</v>
      </c>
      <c r="I81" s="2">
        <v>167</v>
      </c>
      <c r="J81" s="2">
        <v>113</v>
      </c>
      <c r="K81" s="2">
        <v>0</v>
      </c>
      <c r="L81" s="2">
        <v>0</v>
      </c>
      <c r="M81" s="2">
        <v>3469</v>
      </c>
      <c r="N81" s="2">
        <v>692</v>
      </c>
      <c r="O81" s="2">
        <v>350</v>
      </c>
    </row>
    <row r="82" spans="1:15" ht="12.75">
      <c r="A82" s="2" t="s">
        <v>10</v>
      </c>
      <c r="B82" s="6" t="s">
        <v>76</v>
      </c>
      <c r="C82" s="4">
        <v>2589</v>
      </c>
      <c r="D82" s="2">
        <v>2743</v>
      </c>
      <c r="E82" s="2">
        <v>729</v>
      </c>
      <c r="F82" s="2">
        <v>1884</v>
      </c>
      <c r="G82" s="2">
        <v>392</v>
      </c>
      <c r="H82" s="2">
        <v>262</v>
      </c>
      <c r="I82" s="2">
        <v>34</v>
      </c>
      <c r="J82" s="2">
        <v>76</v>
      </c>
      <c r="K82" s="2">
        <v>0</v>
      </c>
      <c r="L82" s="2">
        <v>11</v>
      </c>
      <c r="M82" s="2">
        <v>1408</v>
      </c>
      <c r="N82" s="2">
        <v>425</v>
      </c>
      <c r="O82" s="2">
        <v>181</v>
      </c>
    </row>
    <row r="83" spans="1:15" ht="12.75">
      <c r="A83" s="2" t="s">
        <v>2</v>
      </c>
      <c r="B83" s="6" t="s">
        <v>77</v>
      </c>
      <c r="C83" s="4">
        <v>2493</v>
      </c>
      <c r="D83" s="2">
        <v>2599</v>
      </c>
      <c r="E83" s="2">
        <v>578</v>
      </c>
      <c r="F83" s="2">
        <v>1454</v>
      </c>
      <c r="G83" s="2">
        <v>349</v>
      </c>
      <c r="H83" s="2">
        <v>180</v>
      </c>
      <c r="I83" s="2">
        <v>37</v>
      </c>
      <c r="J83" s="2">
        <v>4</v>
      </c>
      <c r="K83" s="2">
        <v>0</v>
      </c>
      <c r="L83" s="2">
        <v>1</v>
      </c>
      <c r="M83" s="2">
        <v>1491</v>
      </c>
      <c r="N83" s="2">
        <v>355</v>
      </c>
      <c r="O83" s="2">
        <v>175</v>
      </c>
    </row>
    <row r="84" spans="1:15" ht="12.75">
      <c r="A84" s="2" t="s">
        <v>3</v>
      </c>
      <c r="B84" s="6" t="s">
        <v>78</v>
      </c>
      <c r="C84" s="4">
        <v>1750</v>
      </c>
      <c r="D84" s="2">
        <v>1837</v>
      </c>
      <c r="E84" s="2">
        <v>659</v>
      </c>
      <c r="F84" s="2">
        <v>1430</v>
      </c>
      <c r="G84" s="2">
        <v>201</v>
      </c>
      <c r="H84" s="2">
        <v>155</v>
      </c>
      <c r="I84" s="2">
        <v>25</v>
      </c>
      <c r="J84" s="2">
        <v>12</v>
      </c>
      <c r="K84" s="2">
        <v>0</v>
      </c>
      <c r="L84" s="2">
        <v>1</v>
      </c>
      <c r="M84" s="2">
        <v>776</v>
      </c>
      <c r="N84" s="2">
        <v>265</v>
      </c>
      <c r="O84" s="2">
        <v>137</v>
      </c>
    </row>
    <row r="85" spans="1:15" ht="12.75">
      <c r="A85" s="2" t="s">
        <v>3</v>
      </c>
      <c r="B85" s="6" t="s">
        <v>142</v>
      </c>
      <c r="C85" s="4">
        <v>102</v>
      </c>
      <c r="D85" s="2">
        <v>108</v>
      </c>
      <c r="E85" s="2">
        <v>37</v>
      </c>
      <c r="F85" s="2">
        <v>30</v>
      </c>
      <c r="G85" s="2">
        <v>19</v>
      </c>
      <c r="H85" s="2">
        <v>9</v>
      </c>
      <c r="I85" s="2">
        <v>8</v>
      </c>
      <c r="J85" s="2">
        <v>0</v>
      </c>
      <c r="K85" s="2">
        <v>0</v>
      </c>
      <c r="L85" s="2">
        <v>0</v>
      </c>
      <c r="M85" s="2">
        <v>57</v>
      </c>
      <c r="N85" s="2">
        <v>11</v>
      </c>
      <c r="O85" s="2">
        <v>3</v>
      </c>
    </row>
    <row r="86" spans="1:15" ht="12.75">
      <c r="A86" s="2" t="s">
        <v>3</v>
      </c>
      <c r="B86" s="6" t="s">
        <v>79</v>
      </c>
      <c r="C86" s="4">
        <v>4314</v>
      </c>
      <c r="D86" s="2">
        <v>4634</v>
      </c>
      <c r="E86" s="2">
        <v>1016</v>
      </c>
      <c r="F86" s="2">
        <v>612</v>
      </c>
      <c r="G86" s="2">
        <v>373</v>
      </c>
      <c r="H86" s="2">
        <v>284</v>
      </c>
      <c r="I86" s="2">
        <v>103</v>
      </c>
      <c r="J86" s="2">
        <v>19</v>
      </c>
      <c r="K86" s="2">
        <v>0</v>
      </c>
      <c r="L86" s="2">
        <v>1</v>
      </c>
      <c r="M86" s="2">
        <v>2487</v>
      </c>
      <c r="N86" s="2">
        <v>845</v>
      </c>
      <c r="O86" s="2">
        <v>286</v>
      </c>
    </row>
    <row r="87" spans="1:15" ht="12.75">
      <c r="A87" s="2" t="s">
        <v>3</v>
      </c>
      <c r="B87" s="6" t="s">
        <v>80</v>
      </c>
      <c r="C87" s="4">
        <v>2115</v>
      </c>
      <c r="D87" s="2">
        <v>2232</v>
      </c>
      <c r="E87" s="2">
        <v>581</v>
      </c>
      <c r="F87" s="2">
        <v>1282</v>
      </c>
      <c r="G87" s="2">
        <v>297</v>
      </c>
      <c r="H87" s="2">
        <v>198</v>
      </c>
      <c r="I87" s="2">
        <v>52</v>
      </c>
      <c r="J87" s="2">
        <v>7</v>
      </c>
      <c r="K87" s="2">
        <v>0</v>
      </c>
      <c r="L87" s="2">
        <v>0</v>
      </c>
      <c r="M87" s="2">
        <v>1001</v>
      </c>
      <c r="N87" s="2">
        <v>487</v>
      </c>
      <c r="O87" s="2">
        <v>163</v>
      </c>
    </row>
    <row r="88" spans="1:15" ht="12.75">
      <c r="A88" s="2" t="s">
        <v>0</v>
      </c>
      <c r="B88" s="6" t="s">
        <v>81</v>
      </c>
      <c r="C88" s="4">
        <v>23244</v>
      </c>
      <c r="D88" s="2">
        <v>23935</v>
      </c>
      <c r="E88" s="2">
        <v>5557</v>
      </c>
      <c r="F88" s="2">
        <v>4312</v>
      </c>
      <c r="G88" s="2">
        <v>2021</v>
      </c>
      <c r="H88" s="2">
        <v>1669</v>
      </c>
      <c r="I88" s="2">
        <v>232</v>
      </c>
      <c r="J88" s="2">
        <v>3550</v>
      </c>
      <c r="K88" s="2">
        <v>65</v>
      </c>
      <c r="L88" s="2">
        <v>3</v>
      </c>
      <c r="M88" s="2">
        <v>14090</v>
      </c>
      <c r="N88" s="2">
        <v>3211</v>
      </c>
      <c r="O88" s="2">
        <v>1077</v>
      </c>
    </row>
    <row r="89" spans="1:15" ht="12.75">
      <c r="A89" s="2" t="s">
        <v>1</v>
      </c>
      <c r="B89" s="6" t="s">
        <v>82</v>
      </c>
      <c r="C89" s="4">
        <v>7393</v>
      </c>
      <c r="D89" s="2">
        <v>7626</v>
      </c>
      <c r="E89" s="2">
        <v>2459</v>
      </c>
      <c r="F89" s="2">
        <v>3157</v>
      </c>
      <c r="G89" s="2">
        <v>1807</v>
      </c>
      <c r="H89" s="2">
        <v>1371</v>
      </c>
      <c r="I89" s="2">
        <v>404</v>
      </c>
      <c r="J89" s="2">
        <v>186</v>
      </c>
      <c r="K89" s="2">
        <v>6</v>
      </c>
      <c r="L89" s="2">
        <v>0</v>
      </c>
      <c r="M89" s="2">
        <v>3898</v>
      </c>
      <c r="N89" s="2">
        <v>1019</v>
      </c>
      <c r="O89" s="2">
        <v>250</v>
      </c>
    </row>
    <row r="90" spans="1:15" ht="12.75">
      <c r="A90" s="2" t="s">
        <v>1</v>
      </c>
      <c r="B90" s="6" t="s">
        <v>83</v>
      </c>
      <c r="C90" s="4">
        <v>7587</v>
      </c>
      <c r="D90" s="2">
        <v>8009</v>
      </c>
      <c r="E90" s="2">
        <v>2304</v>
      </c>
      <c r="F90" s="2">
        <v>2093</v>
      </c>
      <c r="G90" s="2">
        <v>990</v>
      </c>
      <c r="H90" s="2">
        <v>1129</v>
      </c>
      <c r="I90" s="2">
        <v>245</v>
      </c>
      <c r="J90" s="2">
        <v>247</v>
      </c>
      <c r="K90" s="2">
        <v>22</v>
      </c>
      <c r="L90" s="2">
        <v>0</v>
      </c>
      <c r="M90" s="2">
        <v>4702</v>
      </c>
      <c r="N90" s="2">
        <v>733</v>
      </c>
      <c r="O90" s="2">
        <v>270</v>
      </c>
    </row>
    <row r="91" spans="1:15" ht="12.75">
      <c r="A91" s="2" t="s">
        <v>2</v>
      </c>
      <c r="B91" s="6" t="s">
        <v>84</v>
      </c>
      <c r="C91" s="4">
        <v>1820</v>
      </c>
      <c r="D91" s="2">
        <v>1953</v>
      </c>
      <c r="E91" s="2">
        <v>637</v>
      </c>
      <c r="F91" s="2">
        <v>1701</v>
      </c>
      <c r="G91" s="2">
        <v>305</v>
      </c>
      <c r="H91" s="2">
        <v>280</v>
      </c>
      <c r="I91" s="2">
        <v>22</v>
      </c>
      <c r="J91" s="2">
        <v>0</v>
      </c>
      <c r="K91" s="2">
        <v>0</v>
      </c>
      <c r="L91" s="2">
        <v>1</v>
      </c>
      <c r="M91" s="2">
        <v>854</v>
      </c>
      <c r="N91" s="2">
        <v>287</v>
      </c>
      <c r="O91" s="2">
        <v>175</v>
      </c>
    </row>
    <row r="92" spans="1:15" ht="12.75">
      <c r="A92" s="2" t="s">
        <v>13</v>
      </c>
      <c r="B92" s="6" t="s">
        <v>85</v>
      </c>
      <c r="C92" s="4">
        <v>3511</v>
      </c>
      <c r="D92" s="2">
        <v>3727</v>
      </c>
      <c r="E92" s="2">
        <v>1212</v>
      </c>
      <c r="F92" s="2">
        <v>936</v>
      </c>
      <c r="G92" s="2">
        <v>435</v>
      </c>
      <c r="H92" s="2">
        <v>362</v>
      </c>
      <c r="I92" s="2">
        <v>84</v>
      </c>
      <c r="J92" s="2">
        <v>20</v>
      </c>
      <c r="K92" s="2">
        <v>0</v>
      </c>
      <c r="L92" s="2">
        <v>0</v>
      </c>
      <c r="M92" s="2">
        <v>1881</v>
      </c>
      <c r="N92" s="2">
        <v>396</v>
      </c>
      <c r="O92" s="2">
        <v>238</v>
      </c>
    </row>
    <row r="93" spans="1:15" ht="12.75">
      <c r="A93" s="2" t="s">
        <v>13</v>
      </c>
      <c r="B93" s="6" t="s">
        <v>86</v>
      </c>
      <c r="C93" s="4">
        <v>2580</v>
      </c>
      <c r="D93" s="2">
        <v>2674</v>
      </c>
      <c r="E93" s="2">
        <v>735</v>
      </c>
      <c r="F93" s="2">
        <v>476</v>
      </c>
      <c r="G93" s="2">
        <v>224</v>
      </c>
      <c r="H93" s="2">
        <v>182</v>
      </c>
      <c r="I93" s="2">
        <v>42</v>
      </c>
      <c r="J93" s="2">
        <v>3</v>
      </c>
      <c r="K93" s="2">
        <v>0</v>
      </c>
      <c r="L93" s="2">
        <v>2</v>
      </c>
      <c r="M93" s="2">
        <v>1399</v>
      </c>
      <c r="N93" s="2">
        <v>360</v>
      </c>
      <c r="O93" s="2">
        <v>180</v>
      </c>
    </row>
    <row r="94" spans="1:15" ht="12.75">
      <c r="A94" s="2" t="s">
        <v>1</v>
      </c>
      <c r="B94" s="6" t="s">
        <v>87</v>
      </c>
      <c r="C94" s="4">
        <v>5121</v>
      </c>
      <c r="D94" s="2">
        <v>5570</v>
      </c>
      <c r="E94" s="2">
        <v>2234</v>
      </c>
      <c r="F94" s="2">
        <v>2749</v>
      </c>
      <c r="G94" s="2">
        <v>628</v>
      </c>
      <c r="H94" s="2">
        <v>682</v>
      </c>
      <c r="I94" s="2">
        <v>82</v>
      </c>
      <c r="J94" s="2">
        <v>69</v>
      </c>
      <c r="K94" s="2">
        <v>0</v>
      </c>
      <c r="L94" s="2">
        <v>4</v>
      </c>
      <c r="M94" s="2">
        <v>2621</v>
      </c>
      <c r="N94" s="2">
        <v>303</v>
      </c>
      <c r="O94" s="2">
        <v>412</v>
      </c>
    </row>
    <row r="95" spans="1:15" ht="12.75">
      <c r="A95" s="2" t="s">
        <v>1</v>
      </c>
      <c r="B95" s="6" t="s">
        <v>88</v>
      </c>
      <c r="C95" s="4">
        <v>2045</v>
      </c>
      <c r="D95" s="2">
        <v>2138</v>
      </c>
      <c r="E95" s="2">
        <v>611</v>
      </c>
      <c r="F95" s="2">
        <v>458</v>
      </c>
      <c r="G95" s="2">
        <v>232</v>
      </c>
      <c r="H95" s="2">
        <v>156</v>
      </c>
      <c r="I95" s="2">
        <v>29</v>
      </c>
      <c r="J95" s="2">
        <v>41</v>
      </c>
      <c r="K95" s="2">
        <v>0</v>
      </c>
      <c r="L95" s="2">
        <v>2</v>
      </c>
      <c r="M95" s="2">
        <v>1229</v>
      </c>
      <c r="N95" s="2">
        <v>154</v>
      </c>
      <c r="O95" s="2">
        <v>144</v>
      </c>
    </row>
    <row r="96" spans="1:15" ht="12.75">
      <c r="A96" s="2" t="s">
        <v>3</v>
      </c>
      <c r="B96" s="6" t="s">
        <v>89</v>
      </c>
      <c r="C96" s="4">
        <v>1945</v>
      </c>
      <c r="D96" s="2">
        <v>2076</v>
      </c>
      <c r="E96" s="2">
        <v>799</v>
      </c>
      <c r="F96" s="2">
        <v>3340</v>
      </c>
      <c r="G96" s="2">
        <v>773</v>
      </c>
      <c r="H96" s="2">
        <v>844</v>
      </c>
      <c r="I96" s="2">
        <v>35</v>
      </c>
      <c r="J96" s="2">
        <v>14</v>
      </c>
      <c r="K96" s="2">
        <v>0</v>
      </c>
      <c r="L96" s="2">
        <v>3</v>
      </c>
      <c r="M96" s="2">
        <v>883</v>
      </c>
      <c r="N96" s="2">
        <v>228</v>
      </c>
      <c r="O96" s="2">
        <v>166</v>
      </c>
    </row>
    <row r="97" spans="1:15" ht="12.75">
      <c r="A97" s="2" t="s">
        <v>6</v>
      </c>
      <c r="B97" s="6" t="s">
        <v>90</v>
      </c>
      <c r="C97" s="4">
        <v>1856</v>
      </c>
      <c r="D97" s="2">
        <v>1936</v>
      </c>
      <c r="E97" s="2">
        <v>423</v>
      </c>
      <c r="F97" s="2">
        <v>629</v>
      </c>
      <c r="G97" s="2">
        <v>237</v>
      </c>
      <c r="H97" s="2">
        <v>138</v>
      </c>
      <c r="I97" s="2">
        <v>18</v>
      </c>
      <c r="J97" s="2">
        <v>3</v>
      </c>
      <c r="K97" s="2">
        <v>0</v>
      </c>
      <c r="L97" s="2">
        <v>3</v>
      </c>
      <c r="M97" s="2">
        <v>1157</v>
      </c>
      <c r="N97" s="2">
        <v>271</v>
      </c>
      <c r="O97" s="2">
        <v>85</v>
      </c>
    </row>
    <row r="98" spans="1:15" ht="12.75">
      <c r="A98" s="2" t="s">
        <v>8</v>
      </c>
      <c r="B98" s="6" t="s">
        <v>91</v>
      </c>
      <c r="C98" s="4">
        <v>3285</v>
      </c>
      <c r="D98" s="2">
        <v>3521</v>
      </c>
      <c r="E98" s="2">
        <v>828</v>
      </c>
      <c r="F98" s="2">
        <v>2442</v>
      </c>
      <c r="G98" s="2">
        <v>570</v>
      </c>
      <c r="H98" s="2">
        <v>268</v>
      </c>
      <c r="I98" s="2">
        <v>58</v>
      </c>
      <c r="J98" s="2">
        <v>48</v>
      </c>
      <c r="K98" s="2">
        <v>0</v>
      </c>
      <c r="L98" s="2">
        <v>9</v>
      </c>
      <c r="M98" s="2">
        <v>1828</v>
      </c>
      <c r="N98" s="2">
        <v>563</v>
      </c>
      <c r="O98" s="2">
        <v>302</v>
      </c>
    </row>
    <row r="99" spans="1:15" ht="12.75">
      <c r="A99" s="2" t="s">
        <v>5</v>
      </c>
      <c r="B99" s="6" t="s">
        <v>92</v>
      </c>
      <c r="C99" s="4">
        <v>1809</v>
      </c>
      <c r="D99" s="2">
        <v>1871</v>
      </c>
      <c r="E99" s="2">
        <v>428</v>
      </c>
      <c r="F99" s="2">
        <v>398</v>
      </c>
      <c r="G99" s="2">
        <v>190</v>
      </c>
      <c r="H99" s="2">
        <v>169</v>
      </c>
      <c r="I99" s="2">
        <v>26</v>
      </c>
      <c r="J99" s="2">
        <v>0</v>
      </c>
      <c r="K99" s="2">
        <v>0</v>
      </c>
      <c r="L99" s="2">
        <v>2</v>
      </c>
      <c r="M99" s="2">
        <v>1139</v>
      </c>
      <c r="N99" s="2">
        <v>188</v>
      </c>
      <c r="O99" s="2">
        <v>116</v>
      </c>
    </row>
    <row r="100" spans="1:15" ht="12.75">
      <c r="A100" s="2" t="s">
        <v>1</v>
      </c>
      <c r="B100" s="6" t="s">
        <v>93</v>
      </c>
      <c r="C100" s="4">
        <v>1546</v>
      </c>
      <c r="D100" s="2">
        <v>1654</v>
      </c>
      <c r="E100" s="2">
        <v>412</v>
      </c>
      <c r="F100" s="2">
        <v>371</v>
      </c>
      <c r="G100" s="2">
        <v>139</v>
      </c>
      <c r="H100" s="2">
        <v>128</v>
      </c>
      <c r="I100" s="2">
        <v>26</v>
      </c>
      <c r="J100" s="2">
        <v>0</v>
      </c>
      <c r="K100" s="2">
        <v>0</v>
      </c>
      <c r="L100" s="2">
        <v>0</v>
      </c>
      <c r="M100" s="2">
        <v>979</v>
      </c>
      <c r="N100" s="2">
        <v>127</v>
      </c>
      <c r="O100" s="2">
        <v>136</v>
      </c>
    </row>
    <row r="101" spans="1:15" ht="12.75">
      <c r="A101" s="2" t="s">
        <v>4</v>
      </c>
      <c r="B101" s="6" t="s">
        <v>94</v>
      </c>
      <c r="C101" s="4">
        <v>3019</v>
      </c>
      <c r="D101" s="2">
        <v>3231</v>
      </c>
      <c r="E101" s="2">
        <v>559</v>
      </c>
      <c r="F101" s="2">
        <v>870</v>
      </c>
      <c r="G101" s="2">
        <v>314</v>
      </c>
      <c r="H101" s="2">
        <v>175</v>
      </c>
      <c r="I101" s="2">
        <v>22</v>
      </c>
      <c r="J101" s="2">
        <v>13</v>
      </c>
      <c r="K101" s="2">
        <v>13</v>
      </c>
      <c r="L101" s="2">
        <v>0</v>
      </c>
      <c r="M101" s="2">
        <v>2049</v>
      </c>
      <c r="N101" s="2">
        <v>384</v>
      </c>
      <c r="O101" s="2">
        <v>239</v>
      </c>
    </row>
    <row r="102" spans="1:15" ht="12.75">
      <c r="A102" s="2" t="s">
        <v>2</v>
      </c>
      <c r="B102" s="6" t="s">
        <v>95</v>
      </c>
      <c r="C102" s="4">
        <v>2278</v>
      </c>
      <c r="D102" s="2">
        <v>2424</v>
      </c>
      <c r="E102" s="2">
        <v>714</v>
      </c>
      <c r="F102" s="2">
        <v>8914</v>
      </c>
      <c r="G102" s="2">
        <v>1213</v>
      </c>
      <c r="H102" s="2">
        <v>1080</v>
      </c>
      <c r="I102" s="2">
        <v>61</v>
      </c>
      <c r="J102" s="2">
        <v>14</v>
      </c>
      <c r="K102" s="2">
        <v>0</v>
      </c>
      <c r="L102" s="2">
        <v>5</v>
      </c>
      <c r="M102" s="2">
        <v>1228</v>
      </c>
      <c r="N102" s="2">
        <v>286</v>
      </c>
      <c r="O102" s="2">
        <v>196</v>
      </c>
    </row>
    <row r="103" spans="1:15" ht="12.75">
      <c r="A103" s="2" t="s">
        <v>3</v>
      </c>
      <c r="B103" s="6" t="s">
        <v>96</v>
      </c>
      <c r="C103" s="4">
        <v>968</v>
      </c>
      <c r="D103" s="2">
        <v>1022</v>
      </c>
      <c r="E103" s="2">
        <v>298</v>
      </c>
      <c r="F103" s="2">
        <v>411</v>
      </c>
      <c r="G103" s="2">
        <v>101</v>
      </c>
      <c r="H103" s="2">
        <v>73</v>
      </c>
      <c r="I103" s="2">
        <v>7</v>
      </c>
      <c r="J103" s="2">
        <v>0</v>
      </c>
      <c r="K103" s="2">
        <v>0</v>
      </c>
      <c r="L103" s="2">
        <v>1</v>
      </c>
      <c r="M103" s="2">
        <v>450</v>
      </c>
      <c r="N103" s="2">
        <v>175</v>
      </c>
      <c r="O103" s="2">
        <v>99</v>
      </c>
    </row>
    <row r="104" spans="1:15" ht="12.75">
      <c r="A104" s="2" t="s">
        <v>7</v>
      </c>
      <c r="B104" s="6" t="s">
        <v>97</v>
      </c>
      <c r="C104" s="4">
        <v>5122</v>
      </c>
      <c r="D104" s="2">
        <v>5477</v>
      </c>
      <c r="E104" s="2">
        <v>1176</v>
      </c>
      <c r="F104" s="2">
        <v>4997</v>
      </c>
      <c r="G104" s="2">
        <v>613</v>
      </c>
      <c r="H104" s="2">
        <v>632</v>
      </c>
      <c r="I104" s="2">
        <v>64</v>
      </c>
      <c r="J104" s="2">
        <v>13</v>
      </c>
      <c r="K104" s="2">
        <v>0</v>
      </c>
      <c r="L104" s="2">
        <v>5</v>
      </c>
      <c r="M104" s="2">
        <v>3470</v>
      </c>
      <c r="N104" s="2">
        <v>507</v>
      </c>
      <c r="O104" s="2">
        <v>324</v>
      </c>
    </row>
    <row r="105" spans="1:15" ht="12.75">
      <c r="A105" s="2" t="s">
        <v>13</v>
      </c>
      <c r="B105" s="6" t="s">
        <v>98</v>
      </c>
      <c r="C105" s="4">
        <v>5200</v>
      </c>
      <c r="D105" s="2">
        <v>5321</v>
      </c>
      <c r="E105" s="2">
        <v>926</v>
      </c>
      <c r="F105" s="2">
        <v>1046</v>
      </c>
      <c r="G105" s="2">
        <v>468</v>
      </c>
      <c r="H105" s="2">
        <v>325</v>
      </c>
      <c r="I105" s="2">
        <v>73</v>
      </c>
      <c r="J105" s="2">
        <v>47</v>
      </c>
      <c r="K105" s="2">
        <v>0</v>
      </c>
      <c r="L105" s="2">
        <v>4</v>
      </c>
      <c r="M105" s="2">
        <v>3556</v>
      </c>
      <c r="N105" s="2">
        <v>522</v>
      </c>
      <c r="O105" s="2">
        <v>317</v>
      </c>
    </row>
    <row r="106" spans="1:15" ht="12.75">
      <c r="A106" s="2" t="s">
        <v>2</v>
      </c>
      <c r="B106" s="6" t="s">
        <v>99</v>
      </c>
      <c r="C106" s="4">
        <v>3355</v>
      </c>
      <c r="D106" s="2">
        <v>3496</v>
      </c>
      <c r="E106" s="2">
        <v>1469</v>
      </c>
      <c r="F106" s="2">
        <v>1398</v>
      </c>
      <c r="G106" s="2">
        <v>468</v>
      </c>
      <c r="H106" s="2">
        <v>480</v>
      </c>
      <c r="I106" s="2">
        <v>77</v>
      </c>
      <c r="J106" s="2">
        <v>65</v>
      </c>
      <c r="K106" s="2">
        <v>0</v>
      </c>
      <c r="L106" s="2">
        <v>1</v>
      </c>
      <c r="M106" s="2">
        <v>1720</v>
      </c>
      <c r="N106" s="2">
        <v>45</v>
      </c>
      <c r="O106" s="2">
        <v>262</v>
      </c>
    </row>
    <row r="107" spans="1:15" ht="12.75">
      <c r="A107" s="2" t="s">
        <v>3</v>
      </c>
      <c r="B107" s="6" t="s">
        <v>100</v>
      </c>
      <c r="C107" s="4">
        <v>1943</v>
      </c>
      <c r="D107" s="2">
        <v>2133</v>
      </c>
      <c r="E107" s="2">
        <v>436</v>
      </c>
      <c r="F107" s="2">
        <v>922</v>
      </c>
      <c r="G107" s="2">
        <v>199</v>
      </c>
      <c r="H107" s="2">
        <v>170</v>
      </c>
      <c r="I107" s="2">
        <v>38</v>
      </c>
      <c r="J107" s="2">
        <v>1</v>
      </c>
      <c r="K107" s="2">
        <v>0</v>
      </c>
      <c r="L107" s="2">
        <v>13</v>
      </c>
      <c r="M107" s="2">
        <v>1133</v>
      </c>
      <c r="N107" s="2">
        <v>258</v>
      </c>
      <c r="O107" s="2">
        <v>306</v>
      </c>
    </row>
    <row r="108" spans="1:15" ht="12.75">
      <c r="A108" s="2" t="s">
        <v>10</v>
      </c>
      <c r="B108" s="6" t="s">
        <v>101</v>
      </c>
      <c r="C108" s="4">
        <v>764</v>
      </c>
      <c r="D108" s="2">
        <v>810</v>
      </c>
      <c r="E108" s="2">
        <v>185</v>
      </c>
      <c r="F108" s="2">
        <v>124</v>
      </c>
      <c r="G108" s="2">
        <v>67</v>
      </c>
      <c r="H108" s="2">
        <v>59</v>
      </c>
      <c r="I108" s="2">
        <v>7</v>
      </c>
      <c r="J108" s="2">
        <v>1</v>
      </c>
      <c r="K108" s="2">
        <v>0</v>
      </c>
      <c r="L108" s="2">
        <v>3</v>
      </c>
      <c r="M108" s="2">
        <v>371</v>
      </c>
      <c r="N108" s="2">
        <v>217</v>
      </c>
      <c r="O108" s="2">
        <v>37</v>
      </c>
    </row>
    <row r="109" spans="1:15" ht="12.75">
      <c r="A109" s="2" t="s">
        <v>6</v>
      </c>
      <c r="B109" s="6" t="s">
        <v>102</v>
      </c>
      <c r="C109" s="4">
        <v>3210</v>
      </c>
      <c r="D109" s="2">
        <v>3272</v>
      </c>
      <c r="E109" s="2">
        <v>640</v>
      </c>
      <c r="F109" s="2">
        <v>1118</v>
      </c>
      <c r="G109" s="2">
        <v>389</v>
      </c>
      <c r="H109" s="2">
        <v>344</v>
      </c>
      <c r="I109" s="2">
        <v>37</v>
      </c>
      <c r="J109" s="2">
        <v>4</v>
      </c>
      <c r="K109" s="2">
        <v>0</v>
      </c>
      <c r="L109" s="2">
        <v>2</v>
      </c>
      <c r="M109" s="2">
        <v>1882</v>
      </c>
      <c r="N109" s="2">
        <v>475</v>
      </c>
      <c r="O109" s="2">
        <v>275</v>
      </c>
    </row>
    <row r="110" spans="1:15" ht="12.75">
      <c r="A110" s="2" t="s">
        <v>8</v>
      </c>
      <c r="B110" s="6" t="s">
        <v>103</v>
      </c>
      <c r="C110" s="4">
        <v>4197</v>
      </c>
      <c r="D110" s="2">
        <v>4598</v>
      </c>
      <c r="E110" s="2">
        <v>915</v>
      </c>
      <c r="F110" s="2">
        <v>1502</v>
      </c>
      <c r="G110" s="2">
        <v>360</v>
      </c>
      <c r="H110" s="2">
        <v>293</v>
      </c>
      <c r="I110" s="2">
        <v>64</v>
      </c>
      <c r="J110" s="2">
        <v>12</v>
      </c>
      <c r="K110" s="2">
        <v>1</v>
      </c>
      <c r="L110" s="2">
        <v>2</v>
      </c>
      <c r="M110" s="2">
        <v>2721</v>
      </c>
      <c r="N110" s="2">
        <v>590</v>
      </c>
      <c r="O110" s="2">
        <v>372</v>
      </c>
    </row>
    <row r="111" spans="1:15" ht="12.75">
      <c r="A111" s="2" t="s">
        <v>10</v>
      </c>
      <c r="B111" s="6" t="s">
        <v>104</v>
      </c>
      <c r="C111" s="4">
        <v>2933</v>
      </c>
      <c r="D111" s="2">
        <v>3103</v>
      </c>
      <c r="E111" s="2">
        <v>867</v>
      </c>
      <c r="F111" s="2">
        <v>2448</v>
      </c>
      <c r="G111" s="2">
        <v>478</v>
      </c>
      <c r="H111" s="2">
        <v>328</v>
      </c>
      <c r="I111" s="2">
        <v>58</v>
      </c>
      <c r="J111" s="2">
        <v>50</v>
      </c>
      <c r="K111" s="2">
        <v>0</v>
      </c>
      <c r="L111" s="2">
        <v>8</v>
      </c>
      <c r="M111" s="2">
        <v>1681</v>
      </c>
      <c r="N111" s="2">
        <v>367</v>
      </c>
      <c r="O111" s="2">
        <v>188</v>
      </c>
    </row>
    <row r="112" spans="1:15" ht="12.75">
      <c r="A112" s="2" t="s">
        <v>2</v>
      </c>
      <c r="B112" s="6" t="s">
        <v>105</v>
      </c>
      <c r="C112" s="4">
        <v>1092</v>
      </c>
      <c r="D112" s="2">
        <v>1279</v>
      </c>
      <c r="E112" s="2">
        <v>360</v>
      </c>
      <c r="F112" s="2">
        <v>582</v>
      </c>
      <c r="G112" s="2">
        <v>155</v>
      </c>
      <c r="H112" s="2">
        <v>138</v>
      </c>
      <c r="I112" s="2">
        <v>18</v>
      </c>
      <c r="J112" s="2">
        <v>0</v>
      </c>
      <c r="K112" s="2">
        <v>0</v>
      </c>
      <c r="L112" s="2">
        <v>0</v>
      </c>
      <c r="M112" s="2">
        <v>562</v>
      </c>
      <c r="N112" s="2">
        <v>221</v>
      </c>
      <c r="O112" s="2">
        <v>136</v>
      </c>
    </row>
    <row r="113" spans="1:15" ht="12.75">
      <c r="A113" s="2" t="s">
        <v>12</v>
      </c>
      <c r="B113" s="6" t="s">
        <v>106</v>
      </c>
      <c r="C113" s="4">
        <v>1785</v>
      </c>
      <c r="D113" s="2">
        <v>1832</v>
      </c>
      <c r="E113" s="2">
        <v>514</v>
      </c>
      <c r="F113" s="2">
        <v>1513</v>
      </c>
      <c r="G113" s="2">
        <v>437</v>
      </c>
      <c r="H113" s="2">
        <v>377</v>
      </c>
      <c r="I113" s="2">
        <v>72</v>
      </c>
      <c r="J113" s="2">
        <v>0</v>
      </c>
      <c r="K113" s="2">
        <v>0</v>
      </c>
      <c r="L113" s="2">
        <v>0</v>
      </c>
      <c r="M113" s="2">
        <v>935</v>
      </c>
      <c r="N113" s="2">
        <v>265</v>
      </c>
      <c r="O113" s="2">
        <v>118</v>
      </c>
    </row>
    <row r="114" spans="1:15" ht="12.75">
      <c r="A114" s="2" t="s">
        <v>11</v>
      </c>
      <c r="B114" s="6" t="s">
        <v>107</v>
      </c>
      <c r="C114" s="4">
        <v>3364</v>
      </c>
      <c r="D114" s="2">
        <v>3844</v>
      </c>
      <c r="E114" s="2">
        <v>826</v>
      </c>
      <c r="F114" s="2">
        <v>10864</v>
      </c>
      <c r="G114" s="2">
        <v>841</v>
      </c>
      <c r="H114" s="2">
        <v>633</v>
      </c>
      <c r="I114" s="2">
        <v>66</v>
      </c>
      <c r="J114" s="2">
        <v>89</v>
      </c>
      <c r="K114" s="2">
        <v>0</v>
      </c>
      <c r="L114" s="2">
        <v>1</v>
      </c>
      <c r="M114" s="2">
        <v>1948</v>
      </c>
      <c r="N114" s="2">
        <v>875</v>
      </c>
      <c r="O114" s="2">
        <v>195</v>
      </c>
    </row>
    <row r="115" spans="1:15" ht="12.75">
      <c r="A115" s="2" t="s">
        <v>11</v>
      </c>
      <c r="B115" s="6" t="s">
        <v>108</v>
      </c>
      <c r="C115" s="4">
        <v>2287</v>
      </c>
      <c r="D115" s="2">
        <v>2403</v>
      </c>
      <c r="E115" s="2">
        <v>799</v>
      </c>
      <c r="F115" s="2">
        <v>4751</v>
      </c>
      <c r="G115" s="2">
        <v>298</v>
      </c>
      <c r="H115" s="2">
        <v>262</v>
      </c>
      <c r="I115" s="2">
        <v>20</v>
      </c>
      <c r="J115" s="2">
        <v>139</v>
      </c>
      <c r="K115" s="2">
        <v>0</v>
      </c>
      <c r="L115" s="2">
        <v>10</v>
      </c>
      <c r="M115" s="2">
        <v>1179</v>
      </c>
      <c r="N115" s="2">
        <v>249</v>
      </c>
      <c r="O115" s="2">
        <v>176</v>
      </c>
    </row>
    <row r="116" spans="1:15" ht="12.75">
      <c r="A116" s="2" t="s">
        <v>6</v>
      </c>
      <c r="B116" s="6" t="s">
        <v>109</v>
      </c>
      <c r="C116" s="4">
        <v>2744</v>
      </c>
      <c r="D116" s="2">
        <v>2826</v>
      </c>
      <c r="E116" s="2">
        <v>560</v>
      </c>
      <c r="F116" s="2">
        <v>337</v>
      </c>
      <c r="G116" s="2">
        <v>219</v>
      </c>
      <c r="H116" s="2">
        <v>135</v>
      </c>
      <c r="I116" s="2">
        <v>42</v>
      </c>
      <c r="J116" s="2">
        <v>43</v>
      </c>
      <c r="K116" s="2">
        <v>0</v>
      </c>
      <c r="L116" s="2">
        <v>4</v>
      </c>
      <c r="M116" s="2">
        <v>1770</v>
      </c>
      <c r="N116" s="2">
        <v>400</v>
      </c>
      <c r="O116" s="2">
        <v>96</v>
      </c>
    </row>
    <row r="117" spans="1:15" ht="12.75">
      <c r="A117" s="2" t="s">
        <v>7</v>
      </c>
      <c r="B117" s="6" t="s">
        <v>110</v>
      </c>
      <c r="C117" s="4">
        <v>4553</v>
      </c>
      <c r="D117" s="2">
        <v>4720</v>
      </c>
      <c r="E117" s="2">
        <v>1280</v>
      </c>
      <c r="F117" s="2">
        <v>2904</v>
      </c>
      <c r="G117" s="2">
        <v>563</v>
      </c>
      <c r="H117" s="2">
        <v>465</v>
      </c>
      <c r="I117" s="2">
        <v>86</v>
      </c>
      <c r="J117" s="2">
        <v>7</v>
      </c>
      <c r="K117" s="2">
        <v>0</v>
      </c>
      <c r="L117" s="2">
        <v>9</v>
      </c>
      <c r="M117" s="2">
        <v>2701</v>
      </c>
      <c r="N117" s="2">
        <v>443</v>
      </c>
      <c r="O117" s="2">
        <v>296</v>
      </c>
    </row>
    <row r="118" spans="1:15" ht="12.75">
      <c r="A118" s="2" t="s">
        <v>11</v>
      </c>
      <c r="B118" s="6" t="s">
        <v>111</v>
      </c>
      <c r="C118" s="4">
        <v>1305</v>
      </c>
      <c r="D118" s="2">
        <v>1350</v>
      </c>
      <c r="E118" s="2">
        <v>516</v>
      </c>
      <c r="F118" s="2">
        <v>462</v>
      </c>
      <c r="G118" s="2">
        <v>107</v>
      </c>
      <c r="H118" s="2">
        <v>116</v>
      </c>
      <c r="I118" s="2">
        <v>14</v>
      </c>
      <c r="J118" s="2">
        <v>1</v>
      </c>
      <c r="K118" s="2">
        <v>0</v>
      </c>
      <c r="L118" s="2">
        <v>0</v>
      </c>
      <c r="M118" s="2">
        <v>588</v>
      </c>
      <c r="N118" s="2">
        <v>133</v>
      </c>
      <c r="O118" s="2">
        <v>113</v>
      </c>
    </row>
    <row r="119" spans="1:15" ht="12.75">
      <c r="A119" s="2" t="s">
        <v>11</v>
      </c>
      <c r="B119" s="6" t="s">
        <v>112</v>
      </c>
      <c r="C119" s="4">
        <v>2245</v>
      </c>
      <c r="D119" s="2">
        <v>2375</v>
      </c>
      <c r="E119" s="2">
        <v>587</v>
      </c>
      <c r="F119" s="2">
        <v>530</v>
      </c>
      <c r="G119" s="2">
        <v>237</v>
      </c>
      <c r="H119" s="2">
        <v>183</v>
      </c>
      <c r="I119" s="2">
        <v>43</v>
      </c>
      <c r="J119" s="2">
        <v>7</v>
      </c>
      <c r="K119" s="2">
        <v>0</v>
      </c>
      <c r="L119" s="2">
        <v>3</v>
      </c>
      <c r="M119" s="2">
        <v>1274</v>
      </c>
      <c r="N119" s="2">
        <v>383</v>
      </c>
      <c r="O119" s="2">
        <v>131</v>
      </c>
    </row>
    <row r="120" spans="1:15" ht="12.75">
      <c r="A120" s="2" t="s">
        <v>10</v>
      </c>
      <c r="B120" s="6" t="s">
        <v>113</v>
      </c>
      <c r="C120" s="4">
        <v>1183</v>
      </c>
      <c r="D120" s="2">
        <v>1285</v>
      </c>
      <c r="E120" s="2">
        <v>484</v>
      </c>
      <c r="F120" s="2">
        <v>406</v>
      </c>
      <c r="G120" s="2">
        <v>221</v>
      </c>
      <c r="H120" s="2">
        <v>230</v>
      </c>
      <c r="I120" s="2">
        <v>55</v>
      </c>
      <c r="J120" s="2">
        <v>0</v>
      </c>
      <c r="K120" s="2">
        <v>0</v>
      </c>
      <c r="L120" s="2">
        <v>6</v>
      </c>
      <c r="M120" s="2">
        <v>572</v>
      </c>
      <c r="N120" s="2">
        <v>133</v>
      </c>
      <c r="O120" s="2">
        <v>96</v>
      </c>
    </row>
    <row r="121" spans="1:15" ht="12.75">
      <c r="A121" s="2" t="s">
        <v>11</v>
      </c>
      <c r="B121" s="6" t="s">
        <v>114</v>
      </c>
      <c r="C121" s="4">
        <v>1957</v>
      </c>
      <c r="D121" s="2">
        <v>2213</v>
      </c>
      <c r="E121" s="2">
        <v>505</v>
      </c>
      <c r="F121" s="2">
        <v>1144</v>
      </c>
      <c r="G121" s="2">
        <v>185</v>
      </c>
      <c r="H121" s="2">
        <v>189</v>
      </c>
      <c r="I121" s="2">
        <v>16</v>
      </c>
      <c r="J121" s="2">
        <v>11</v>
      </c>
      <c r="K121" s="2">
        <v>0</v>
      </c>
      <c r="L121" s="2">
        <v>0</v>
      </c>
      <c r="M121" s="2">
        <v>1021</v>
      </c>
      <c r="N121" s="2">
        <v>575</v>
      </c>
      <c r="O121" s="2">
        <v>112</v>
      </c>
    </row>
    <row r="122" spans="1:15" ht="12.75">
      <c r="A122" s="2" t="s">
        <v>9</v>
      </c>
      <c r="B122" s="6" t="s">
        <v>115</v>
      </c>
      <c r="C122" s="4">
        <v>3600</v>
      </c>
      <c r="D122" s="2">
        <v>3762</v>
      </c>
      <c r="E122" s="2">
        <v>1181</v>
      </c>
      <c r="F122" s="2">
        <v>2854</v>
      </c>
      <c r="G122" s="2">
        <v>411</v>
      </c>
      <c r="H122" s="2">
        <v>290</v>
      </c>
      <c r="I122" s="2">
        <v>81</v>
      </c>
      <c r="J122" s="2">
        <v>67</v>
      </c>
      <c r="K122" s="2">
        <v>0</v>
      </c>
      <c r="L122" s="2">
        <v>4</v>
      </c>
      <c r="M122" s="2">
        <v>2023</v>
      </c>
      <c r="N122" s="2">
        <v>346</v>
      </c>
      <c r="O122" s="2">
        <v>212</v>
      </c>
    </row>
    <row r="123" spans="1:15" ht="12.75">
      <c r="A123" s="2" t="s">
        <v>11</v>
      </c>
      <c r="B123" s="6" t="s">
        <v>116</v>
      </c>
      <c r="C123" s="4">
        <v>4351</v>
      </c>
      <c r="D123" s="2">
        <v>4464</v>
      </c>
      <c r="E123" s="2">
        <v>944</v>
      </c>
      <c r="F123" s="2">
        <v>2232</v>
      </c>
      <c r="G123" s="2">
        <v>574</v>
      </c>
      <c r="H123" s="2">
        <v>471</v>
      </c>
      <c r="I123" s="2">
        <v>59</v>
      </c>
      <c r="J123" s="2">
        <v>23</v>
      </c>
      <c r="K123" s="2">
        <v>0</v>
      </c>
      <c r="L123" s="2">
        <v>1</v>
      </c>
      <c r="M123" s="2">
        <v>2637</v>
      </c>
      <c r="N123" s="2">
        <v>612</v>
      </c>
      <c r="O123" s="2">
        <v>271</v>
      </c>
    </row>
    <row r="124" spans="1:15" ht="12.75">
      <c r="A124" s="2" t="s">
        <v>9</v>
      </c>
      <c r="B124" s="6" t="s">
        <v>117</v>
      </c>
      <c r="C124" s="4">
        <v>5088</v>
      </c>
      <c r="D124" s="2">
        <v>5561</v>
      </c>
      <c r="E124" s="2">
        <v>1299</v>
      </c>
      <c r="F124" s="2">
        <v>6918</v>
      </c>
      <c r="G124" s="2">
        <v>705</v>
      </c>
      <c r="H124" s="2">
        <v>437</v>
      </c>
      <c r="I124" s="2">
        <v>75</v>
      </c>
      <c r="J124" s="2">
        <v>24</v>
      </c>
      <c r="K124" s="2">
        <v>5</v>
      </c>
      <c r="L124" s="2">
        <v>2</v>
      </c>
      <c r="M124" s="2">
        <v>3104</v>
      </c>
      <c r="N124" s="2">
        <v>639</v>
      </c>
      <c r="O124" s="2">
        <v>519</v>
      </c>
    </row>
    <row r="125" spans="1:15" ht="12.75">
      <c r="A125" s="2" t="s">
        <v>9</v>
      </c>
      <c r="B125" s="6" t="s">
        <v>143</v>
      </c>
      <c r="C125" s="4">
        <v>194</v>
      </c>
      <c r="D125" s="2">
        <v>197</v>
      </c>
      <c r="E125" s="2">
        <v>62</v>
      </c>
      <c r="F125" s="2">
        <v>55</v>
      </c>
      <c r="G125" s="2">
        <v>24</v>
      </c>
      <c r="H125" s="2">
        <v>19</v>
      </c>
      <c r="I125" s="2">
        <v>8</v>
      </c>
      <c r="J125" s="2">
        <v>0</v>
      </c>
      <c r="K125" s="2">
        <v>0</v>
      </c>
      <c r="L125" s="2">
        <v>0</v>
      </c>
      <c r="M125" s="2">
        <v>113</v>
      </c>
      <c r="N125" s="2">
        <v>15</v>
      </c>
      <c r="O125" s="2">
        <v>7</v>
      </c>
    </row>
    <row r="126" spans="1:15" ht="12.75">
      <c r="A126" s="2" t="s">
        <v>6</v>
      </c>
      <c r="B126" s="6" t="s">
        <v>118</v>
      </c>
      <c r="C126" s="4">
        <v>1699</v>
      </c>
      <c r="D126" s="2">
        <v>1802</v>
      </c>
      <c r="E126" s="2">
        <v>344</v>
      </c>
      <c r="F126" s="2">
        <v>1628</v>
      </c>
      <c r="G126" s="2">
        <v>161</v>
      </c>
      <c r="H126" s="2">
        <v>111</v>
      </c>
      <c r="I126" s="2">
        <v>25</v>
      </c>
      <c r="J126" s="2">
        <v>1</v>
      </c>
      <c r="K126" s="2">
        <v>0</v>
      </c>
      <c r="L126" s="2">
        <v>2</v>
      </c>
      <c r="M126" s="2">
        <v>1089</v>
      </c>
      <c r="N126" s="2">
        <v>207</v>
      </c>
      <c r="O126" s="2">
        <v>162</v>
      </c>
    </row>
    <row r="127" spans="1:15" ht="12.75">
      <c r="A127" s="2" t="s">
        <v>10</v>
      </c>
      <c r="B127" s="6" t="s">
        <v>119</v>
      </c>
      <c r="C127" s="4">
        <v>1776</v>
      </c>
      <c r="D127" s="2">
        <v>1818</v>
      </c>
      <c r="E127" s="2">
        <v>440</v>
      </c>
      <c r="F127" s="2">
        <v>349</v>
      </c>
      <c r="G127" s="2">
        <v>190</v>
      </c>
      <c r="H127" s="2">
        <v>164</v>
      </c>
      <c r="I127" s="2">
        <v>24</v>
      </c>
      <c r="J127" s="2">
        <v>98</v>
      </c>
      <c r="K127" s="2">
        <v>0</v>
      </c>
      <c r="L127" s="2">
        <v>2</v>
      </c>
      <c r="M127" s="2">
        <v>849</v>
      </c>
      <c r="N127" s="2">
        <v>366</v>
      </c>
      <c r="O127" s="2">
        <v>163</v>
      </c>
    </row>
    <row r="128" spans="1:15" ht="12.75">
      <c r="A128" s="8" t="s">
        <v>134</v>
      </c>
      <c r="B128" s="12"/>
      <c r="C128" s="9">
        <f>SUM(C21:C127)</f>
        <v>334511</v>
      </c>
      <c r="D128" s="7">
        <f>SUM(D21:D127)</f>
        <v>356788</v>
      </c>
      <c r="E128" s="7">
        <f aca="true" t="shared" si="3" ref="E128:O128">SUM(E21:E127)</f>
        <v>96114</v>
      </c>
      <c r="F128" s="7">
        <f t="shared" si="3"/>
        <v>212456</v>
      </c>
      <c r="G128" s="7">
        <f t="shared" si="3"/>
        <v>51418</v>
      </c>
      <c r="H128" s="7">
        <f t="shared" si="3"/>
        <v>42887</v>
      </c>
      <c r="I128" s="7">
        <f t="shared" si="3"/>
        <v>6308</v>
      </c>
      <c r="J128" s="7">
        <f t="shared" si="3"/>
        <v>7344</v>
      </c>
      <c r="K128" s="7">
        <f t="shared" si="3"/>
        <v>408</v>
      </c>
      <c r="L128" s="7">
        <f t="shared" si="3"/>
        <v>257</v>
      </c>
      <c r="M128" s="7">
        <f t="shared" si="3"/>
        <v>192736</v>
      </c>
      <c r="N128" s="7">
        <f t="shared" si="3"/>
        <v>45226</v>
      </c>
      <c r="O128" s="7">
        <f t="shared" si="3"/>
        <v>22712</v>
      </c>
    </row>
    <row r="130" ht="12.75">
      <c r="A130" s="18" t="s">
        <v>132</v>
      </c>
    </row>
    <row r="131" ht="12.75">
      <c r="A131" s="18" t="s">
        <v>133</v>
      </c>
    </row>
    <row r="132" ht="12.75">
      <c r="A132" s="18" t="s">
        <v>137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="70" zoomScaleNormal="70" zoomScalePageLayoutView="0" workbookViewId="0" topLeftCell="A1">
      <pane ySplit="4" topLeftCell="A5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375" style="0" bestFit="1" customWidth="1"/>
    <col min="4" max="4" width="7.75390625" style="0" bestFit="1" customWidth="1"/>
    <col min="5" max="5" width="11.125" style="17" bestFit="1" customWidth="1"/>
    <col min="6" max="6" width="10.75390625" style="0" bestFit="1" customWidth="1"/>
    <col min="7" max="7" width="10.625" style="0" bestFit="1" customWidth="1"/>
    <col min="8" max="8" width="11.625" style="0" bestFit="1" customWidth="1"/>
    <col min="9" max="9" width="10.00390625" style="0" bestFit="1" customWidth="1"/>
    <col min="10" max="10" width="12.625" style="0" bestFit="1" customWidth="1"/>
    <col min="11" max="11" width="11.00390625" style="0" bestFit="1" customWidth="1"/>
    <col min="12" max="12" width="10.00390625" style="0" bestFit="1" customWidth="1"/>
    <col min="13" max="13" width="11.75390625" style="17" bestFit="1" customWidth="1"/>
    <col min="14" max="14" width="12.625" style="17" bestFit="1" customWidth="1"/>
    <col min="15" max="15" width="11.125" style="17" bestFit="1" customWidth="1"/>
  </cols>
  <sheetData>
    <row r="1" spans="1:15" ht="24.75" customHeight="1" thickBot="1">
      <c r="A1" s="39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12.75">
      <c r="A2" s="21" t="s">
        <v>135</v>
      </c>
      <c r="B2" s="22" t="s">
        <v>136</v>
      </c>
      <c r="C2" s="23" t="s">
        <v>14</v>
      </c>
      <c r="D2" s="33" t="s">
        <v>120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25.5">
      <c r="A3" s="1"/>
      <c r="B3" s="5"/>
      <c r="C3" s="3"/>
      <c r="D3" s="1" t="s">
        <v>15</v>
      </c>
      <c r="E3" s="36" t="s">
        <v>121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122</v>
      </c>
      <c r="O3" s="13" t="s">
        <v>123</v>
      </c>
    </row>
    <row r="4" spans="1:15" s="20" customFormat="1" ht="25.5">
      <c r="A4" s="1"/>
      <c r="B4" s="5"/>
      <c r="C4" s="3"/>
      <c r="D4" s="1"/>
      <c r="E4" s="13" t="s">
        <v>138</v>
      </c>
      <c r="F4" s="1" t="s">
        <v>124</v>
      </c>
      <c r="G4" s="1" t="s">
        <v>125</v>
      </c>
      <c r="H4" s="1" t="s">
        <v>126</v>
      </c>
      <c r="I4" s="1" t="s">
        <v>127</v>
      </c>
      <c r="J4" s="1" t="s">
        <v>128</v>
      </c>
      <c r="K4" s="1" t="s">
        <v>129</v>
      </c>
      <c r="L4" s="1" t="s">
        <v>130</v>
      </c>
      <c r="M4" s="13" t="s">
        <v>139</v>
      </c>
      <c r="N4" s="13" t="s">
        <v>138</v>
      </c>
      <c r="O4" s="13" t="s">
        <v>138</v>
      </c>
    </row>
    <row r="5" spans="1:15" ht="12.75">
      <c r="A5" s="11" t="str">
        <f>'Záznamy - 12Q2012 (hodnoty)'!A5</f>
        <v>Hlavní město Praha</v>
      </c>
      <c r="B5" s="31"/>
      <c r="C5" s="29">
        <f>'Záznamy - 12Q2012 (hodnoty)'!C5</f>
        <v>23244</v>
      </c>
      <c r="D5" s="10">
        <f>'Záznamy - 12Q2012 (hodnoty)'!D5</f>
        <v>23935</v>
      </c>
      <c r="E5" s="16">
        <f>'Záznamy - 12Q2012 (hodnoty)'!E5/'Záznamy - 12Q2012 (hodnoty)'!D5</f>
        <v>0.23217046166701483</v>
      </c>
      <c r="F5" s="10">
        <f>'Záznamy - 12Q2012 (hodnoty)'!F5</f>
        <v>4312</v>
      </c>
      <c r="G5" s="10">
        <f>'Záznamy - 12Q2012 (hodnoty)'!G5</f>
        <v>2021</v>
      </c>
      <c r="H5" s="10">
        <f>'Záznamy - 12Q2012 (hodnoty)'!H5</f>
        <v>1669</v>
      </c>
      <c r="I5" s="10">
        <f>'Záznamy - 12Q2012 (hodnoty)'!I5</f>
        <v>232</v>
      </c>
      <c r="J5" s="10">
        <f>'Záznamy - 12Q2012 (hodnoty)'!J5</f>
        <v>3550</v>
      </c>
      <c r="K5" s="10">
        <f>'Záznamy - 12Q2012 (hodnoty)'!K5</f>
        <v>65</v>
      </c>
      <c r="L5" s="10">
        <f>'Záznamy - 12Q2012 (hodnoty)'!L5</f>
        <v>3</v>
      </c>
      <c r="M5" s="16">
        <f>'Záznamy - 12Q2012 (hodnoty)'!M5/'Záznamy - 12Q2012 (hodnoty)'!D5</f>
        <v>0.5886776686860247</v>
      </c>
      <c r="N5" s="16">
        <f>'Záznamy - 12Q2012 (hodnoty)'!N5/'Záznamy - 12Q2012 (hodnoty)'!D5</f>
        <v>0.13415500313348652</v>
      </c>
      <c r="O5" s="16">
        <f>'Záznamy - 12Q2012 (hodnoty)'!O5/'Záznamy - 12Q2012 (hodnoty)'!D5</f>
        <v>0.04499686651347399</v>
      </c>
    </row>
    <row r="6" spans="1:15" ht="12.75">
      <c r="A6" s="11" t="str">
        <f>'Záznamy - 12Q2012 (hodnoty)'!A6</f>
        <v>Středočeský kraj</v>
      </c>
      <c r="B6" s="31"/>
      <c r="C6" s="29">
        <f>'Záznamy - 12Q2012 (hodnoty)'!C6</f>
        <v>54667</v>
      </c>
      <c r="D6" s="10">
        <f>'Záznamy - 12Q2012 (hodnoty)'!D6</f>
        <v>57446</v>
      </c>
      <c r="E6" s="16">
        <f>'Záznamy - 12Q2012 (hodnoty)'!E6/'Záznamy - 12Q2012 (hodnoty)'!D6</f>
        <v>0.32862166208265153</v>
      </c>
      <c r="F6" s="10">
        <f>'Záznamy - 12Q2012 (hodnoty)'!F6</f>
        <v>39859</v>
      </c>
      <c r="G6" s="10">
        <f>'Záznamy - 12Q2012 (hodnoty)'!G6</f>
        <v>10801</v>
      </c>
      <c r="H6" s="10">
        <f>'Záznamy - 12Q2012 (hodnoty)'!H6</f>
        <v>8601</v>
      </c>
      <c r="I6" s="10">
        <f>'Záznamy - 12Q2012 (hodnoty)'!I6</f>
        <v>1546</v>
      </c>
      <c r="J6" s="10">
        <f>'Záznamy - 12Q2012 (hodnoty)'!J6</f>
        <v>822</v>
      </c>
      <c r="K6" s="10">
        <f>'Záznamy - 12Q2012 (hodnoty)'!K6</f>
        <v>36</v>
      </c>
      <c r="L6" s="10">
        <f>'Záznamy - 12Q2012 (hodnoty)'!L6</f>
        <v>40</v>
      </c>
      <c r="M6" s="16">
        <f>'Záznamy - 12Q2012 (hodnoty)'!M6/'Záznamy - 12Q2012 (hodnoty)'!D6</f>
        <v>0.5296104167391985</v>
      </c>
      <c r="N6" s="16">
        <f>'Záznamy - 12Q2012 (hodnoty)'!N6/'Záznamy - 12Q2012 (hodnoty)'!D6</f>
        <v>0.08679455488632803</v>
      </c>
      <c r="O6" s="16">
        <f>'Záznamy - 12Q2012 (hodnoty)'!O6/'Záznamy - 12Q2012 (hodnoty)'!D6</f>
        <v>0.05497336629182188</v>
      </c>
    </row>
    <row r="7" spans="1:15" ht="12.75">
      <c r="A7" s="11" t="str">
        <f>'Záznamy - 12Q2012 (hodnoty)'!A7</f>
        <v>Jihočeský kraj</v>
      </c>
      <c r="B7" s="31"/>
      <c r="C7" s="29">
        <f>'Záznamy - 12Q2012 (hodnoty)'!C7</f>
        <v>21922</v>
      </c>
      <c r="D7" s="10">
        <f>'Záznamy - 12Q2012 (hodnoty)'!D7</f>
        <v>25312</v>
      </c>
      <c r="E7" s="16">
        <f>'Záznamy - 12Q2012 (hodnoty)'!E7/'Záznamy - 12Q2012 (hodnoty)'!D7</f>
        <v>0.27370417193426044</v>
      </c>
      <c r="F7" s="10">
        <f>'Záznamy - 12Q2012 (hodnoty)'!F7</f>
        <v>25413</v>
      </c>
      <c r="G7" s="10">
        <f>'Záznamy - 12Q2012 (hodnoty)'!G7</f>
        <v>4390</v>
      </c>
      <c r="H7" s="10">
        <f>'Záznamy - 12Q2012 (hodnoty)'!H7</f>
        <v>3845</v>
      </c>
      <c r="I7" s="10">
        <f>'Záznamy - 12Q2012 (hodnoty)'!I7</f>
        <v>475</v>
      </c>
      <c r="J7" s="10">
        <f>'Záznamy - 12Q2012 (hodnoty)'!J7</f>
        <v>211</v>
      </c>
      <c r="K7" s="10">
        <f>'Záznamy - 12Q2012 (hodnoty)'!K7</f>
        <v>1</v>
      </c>
      <c r="L7" s="10">
        <f>'Záznamy - 12Q2012 (hodnoty)'!L7</f>
        <v>25</v>
      </c>
      <c r="M7" s="16">
        <f>'Záznamy - 12Q2012 (hodnoty)'!M7/'Záznamy - 12Q2012 (hodnoty)'!D7</f>
        <v>0.48226137800252844</v>
      </c>
      <c r="N7" s="16">
        <f>'Záznamy - 12Q2012 (hodnoty)'!N7/'Záznamy - 12Q2012 (hodnoty)'!D7</f>
        <v>0.17537136536030343</v>
      </c>
      <c r="O7" s="16">
        <f>'Záznamy - 12Q2012 (hodnoty)'!O7/'Záznamy - 12Q2012 (hodnoty)'!D7</f>
        <v>0.06866308470290772</v>
      </c>
    </row>
    <row r="8" spans="1:15" ht="12.75">
      <c r="A8" s="11" t="str">
        <f>'Záznamy - 12Q2012 (hodnoty)'!A8</f>
        <v>Plzeňský kraj</v>
      </c>
      <c r="B8" s="31"/>
      <c r="C8" s="29">
        <f>'Záznamy - 12Q2012 (hodnoty)'!C8</f>
        <v>19776</v>
      </c>
      <c r="D8" s="10">
        <f>'Záznamy - 12Q2012 (hodnoty)'!D8</f>
        <v>21505</v>
      </c>
      <c r="E8" s="16">
        <f>'Záznamy - 12Q2012 (hodnoty)'!E8/'Záznamy - 12Q2012 (hodnoty)'!D8</f>
        <v>0.27342478493373634</v>
      </c>
      <c r="F8" s="10">
        <f>'Záznamy - 12Q2012 (hodnoty)'!F8</f>
        <v>32007</v>
      </c>
      <c r="G8" s="10">
        <f>'Záznamy - 12Q2012 (hodnoty)'!G8</f>
        <v>5219</v>
      </c>
      <c r="H8" s="10">
        <f>'Záznamy - 12Q2012 (hodnoty)'!H8</f>
        <v>4522</v>
      </c>
      <c r="I8" s="10">
        <f>'Záznamy - 12Q2012 (hodnoty)'!I8</f>
        <v>362</v>
      </c>
      <c r="J8" s="10">
        <f>'Záznamy - 12Q2012 (hodnoty)'!J8</f>
        <v>150</v>
      </c>
      <c r="K8" s="10">
        <f>'Záznamy - 12Q2012 (hodnoty)'!K8</f>
        <v>0</v>
      </c>
      <c r="L8" s="10">
        <f>'Záznamy - 12Q2012 (hodnoty)'!L8</f>
        <v>30</v>
      </c>
      <c r="M8" s="16">
        <f>'Záznamy - 12Q2012 (hodnoty)'!M8/'Záznamy - 12Q2012 (hodnoty)'!D8</f>
        <v>0.4802139037433155</v>
      </c>
      <c r="N8" s="16">
        <f>'Záznamy - 12Q2012 (hodnoty)'!N8/'Záznamy - 12Q2012 (hodnoty)'!D8</f>
        <v>0.16093931643803766</v>
      </c>
      <c r="O8" s="16">
        <f>'Záznamy - 12Q2012 (hodnoty)'!O8/'Záznamy - 12Q2012 (hodnoty)'!D8</f>
        <v>0.08542199488491048</v>
      </c>
    </row>
    <row r="9" spans="1:15" ht="12.75">
      <c r="A9" s="11" t="str">
        <f>'Záznamy - 12Q2012 (hodnoty)'!A9</f>
        <v>Karlovarský kraj</v>
      </c>
      <c r="B9" s="31"/>
      <c r="C9" s="29">
        <f>'Záznamy - 12Q2012 (hodnoty)'!C9</f>
        <v>9925</v>
      </c>
      <c r="D9" s="10">
        <f>'Záznamy - 12Q2012 (hodnoty)'!D9</f>
        <v>10467</v>
      </c>
      <c r="E9" s="16">
        <f>'Záznamy - 12Q2012 (hodnoty)'!E9/'Záznamy - 12Q2012 (hodnoty)'!D9</f>
        <v>0.17817903888411196</v>
      </c>
      <c r="F9" s="10">
        <f>'Záznamy - 12Q2012 (hodnoty)'!F9</f>
        <v>2613</v>
      </c>
      <c r="G9" s="10">
        <f>'Záznamy - 12Q2012 (hodnoty)'!G9</f>
        <v>838</v>
      </c>
      <c r="H9" s="10">
        <f>'Záznamy - 12Q2012 (hodnoty)'!H9</f>
        <v>623</v>
      </c>
      <c r="I9" s="10">
        <f>'Záznamy - 12Q2012 (hodnoty)'!I9</f>
        <v>90</v>
      </c>
      <c r="J9" s="10">
        <f>'Záznamy - 12Q2012 (hodnoty)'!J9</f>
        <v>50</v>
      </c>
      <c r="K9" s="10">
        <f>'Záznamy - 12Q2012 (hodnoty)'!K9</f>
        <v>13</v>
      </c>
      <c r="L9" s="10">
        <f>'Záznamy - 12Q2012 (hodnoty)'!L9</f>
        <v>6</v>
      </c>
      <c r="M9" s="16">
        <f>'Záznamy - 12Q2012 (hodnoty)'!M9/'Záznamy - 12Q2012 (hodnoty)'!D9</f>
        <v>0.6324639342696092</v>
      </c>
      <c r="N9" s="16">
        <f>'Záznamy - 12Q2012 (hodnoty)'!N9/'Záznamy - 12Q2012 (hodnoty)'!D9</f>
        <v>0.11235310977357409</v>
      </c>
      <c r="O9" s="16">
        <f>'Záznamy - 12Q2012 (hodnoty)'!O9/'Záznamy - 12Q2012 (hodnoty)'!D9</f>
        <v>0.0770039170727047</v>
      </c>
    </row>
    <row r="10" spans="1:15" ht="12.75">
      <c r="A10" s="11" t="str">
        <f>'Záznamy - 12Q2012 (hodnoty)'!A10</f>
        <v>Liberecký kraj</v>
      </c>
      <c r="B10" s="31"/>
      <c r="C10" s="29">
        <f>'Záznamy - 12Q2012 (hodnoty)'!C10</f>
        <v>13648</v>
      </c>
      <c r="D10" s="10">
        <f>'Záznamy - 12Q2012 (hodnoty)'!D10</f>
        <v>14093</v>
      </c>
      <c r="E10" s="16">
        <f>'Záznamy - 12Q2012 (hodnoty)'!E10/'Záznamy - 12Q2012 (hodnoty)'!D10</f>
        <v>0.20506634499396864</v>
      </c>
      <c r="F10" s="10">
        <f>'Záznamy - 12Q2012 (hodnoty)'!F10</f>
        <v>3408</v>
      </c>
      <c r="G10" s="10">
        <f>'Záznamy - 12Q2012 (hodnoty)'!G10</f>
        <v>1274</v>
      </c>
      <c r="H10" s="10">
        <f>'Záznamy - 12Q2012 (hodnoty)'!H10</f>
        <v>1114</v>
      </c>
      <c r="I10" s="10">
        <f>'Záznamy - 12Q2012 (hodnoty)'!I10</f>
        <v>221</v>
      </c>
      <c r="J10" s="10">
        <f>'Záznamy - 12Q2012 (hodnoty)'!J10</f>
        <v>94</v>
      </c>
      <c r="K10" s="10">
        <f>'Záznamy - 12Q2012 (hodnoty)'!K10</f>
        <v>0</v>
      </c>
      <c r="L10" s="10">
        <f>'Záznamy - 12Q2012 (hodnoty)'!L10</f>
        <v>3</v>
      </c>
      <c r="M10" s="16">
        <f>'Záznamy - 12Q2012 (hodnoty)'!M10/'Záznamy - 12Q2012 (hodnoty)'!D10</f>
        <v>0.6066841694458242</v>
      </c>
      <c r="N10" s="16">
        <f>'Záznamy - 12Q2012 (hodnoty)'!N10/'Záznamy - 12Q2012 (hodnoty)'!D10</f>
        <v>0.13481870432129425</v>
      </c>
      <c r="O10" s="16">
        <f>'Záznamy - 12Q2012 (hodnoty)'!O10/'Záznamy - 12Q2012 (hodnoty)'!D10</f>
        <v>0.053430781238912935</v>
      </c>
    </row>
    <row r="11" spans="1:15" ht="12.75">
      <c r="A11" s="11" t="str">
        <f>'Záznamy - 12Q2012 (hodnoty)'!A11</f>
        <v>Ústecký kraj</v>
      </c>
      <c r="B11" s="31"/>
      <c r="C11" s="29">
        <f>'Záznamy - 12Q2012 (hodnoty)'!C11</f>
        <v>24331</v>
      </c>
      <c r="D11" s="10">
        <f>'Záznamy - 12Q2012 (hodnoty)'!D11</f>
        <v>25198</v>
      </c>
      <c r="E11" s="16">
        <f>'Záznamy - 12Q2012 (hodnoty)'!E11/'Záznamy - 12Q2012 (hodnoty)'!D11</f>
        <v>0.2216842606556076</v>
      </c>
      <c r="F11" s="10">
        <f>'Záznamy - 12Q2012 (hodnoty)'!F11</f>
        <v>7907</v>
      </c>
      <c r="G11" s="10">
        <f>'Záznamy - 12Q2012 (hodnoty)'!G11</f>
        <v>2476</v>
      </c>
      <c r="H11" s="10">
        <f>'Záznamy - 12Q2012 (hodnoty)'!H11</f>
        <v>2169</v>
      </c>
      <c r="I11" s="10">
        <f>'Záznamy - 12Q2012 (hodnoty)'!I11</f>
        <v>306</v>
      </c>
      <c r="J11" s="10">
        <f>'Záznamy - 12Q2012 (hodnoty)'!J11</f>
        <v>142</v>
      </c>
      <c r="K11" s="10">
        <f>'Záznamy - 12Q2012 (hodnoty)'!K11</f>
        <v>0</v>
      </c>
      <c r="L11" s="10">
        <f>'Záznamy - 12Q2012 (hodnoty)'!L11</f>
        <v>16</v>
      </c>
      <c r="M11" s="16">
        <f>'Záznamy - 12Q2012 (hodnoty)'!M11/'Záznamy - 12Q2012 (hodnoty)'!D11</f>
        <v>0.6111199301531868</v>
      </c>
      <c r="N11" s="16">
        <f>'Záznamy - 12Q2012 (hodnoty)'!N11/'Záznamy - 12Q2012 (hodnoty)'!D11</f>
        <v>0.10723073259782523</v>
      </c>
      <c r="O11" s="16">
        <f>'Záznamy - 12Q2012 (hodnoty)'!O11/'Záznamy - 12Q2012 (hodnoty)'!D11</f>
        <v>0.05996507659338043</v>
      </c>
    </row>
    <row r="12" spans="1:15" ht="12.75">
      <c r="A12" s="11" t="str">
        <f>'Záznamy - 12Q2012 (hodnoty)'!A12</f>
        <v>Pardubický kraj</v>
      </c>
      <c r="B12" s="31"/>
      <c r="C12" s="29">
        <f>'Záznamy - 12Q2012 (hodnoty)'!C12</f>
        <v>19423</v>
      </c>
      <c r="D12" s="10">
        <f>'Záznamy - 12Q2012 (hodnoty)'!D12</f>
        <v>20287</v>
      </c>
      <c r="E12" s="16">
        <f>'Záznamy - 12Q2012 (hodnoty)'!E12/'Záznamy - 12Q2012 (hodnoty)'!D12</f>
        <v>0.25252624833637305</v>
      </c>
      <c r="F12" s="10">
        <f>'Záznamy - 12Q2012 (hodnoty)'!F12</f>
        <v>11342</v>
      </c>
      <c r="G12" s="10">
        <f>'Záznamy - 12Q2012 (hodnoty)'!G12</f>
        <v>2157</v>
      </c>
      <c r="H12" s="10">
        <f>'Záznamy - 12Q2012 (hodnoty)'!H12</f>
        <v>2096</v>
      </c>
      <c r="I12" s="10">
        <f>'Záznamy - 12Q2012 (hodnoty)'!I12</f>
        <v>372</v>
      </c>
      <c r="J12" s="10">
        <f>'Záznamy - 12Q2012 (hodnoty)'!J12</f>
        <v>202</v>
      </c>
      <c r="K12" s="10">
        <f>'Záznamy - 12Q2012 (hodnoty)'!K12</f>
        <v>0</v>
      </c>
      <c r="L12" s="10">
        <f>'Záznamy - 12Q2012 (hodnoty)'!L12</f>
        <v>15</v>
      </c>
      <c r="M12" s="16">
        <f>'Záznamy - 12Q2012 (hodnoty)'!M12/'Záznamy - 12Q2012 (hodnoty)'!D12</f>
        <v>0.5891457583674274</v>
      </c>
      <c r="N12" s="16">
        <f>'Záznamy - 12Q2012 (hodnoty)'!N12/'Záznamy - 12Q2012 (hodnoty)'!D12</f>
        <v>0.0992261053876867</v>
      </c>
      <c r="O12" s="16">
        <f>'Záznamy - 12Q2012 (hodnoty)'!O12/'Záznamy - 12Q2012 (hodnoty)'!D12</f>
        <v>0.05910188790851284</v>
      </c>
    </row>
    <row r="13" spans="1:15" ht="12.75">
      <c r="A13" s="11" t="str">
        <f>'Záznamy - 12Q2012 (hodnoty)'!A13</f>
        <v>Královéhradecký kraj</v>
      </c>
      <c r="B13" s="31"/>
      <c r="C13" s="29">
        <f>'Záznamy - 12Q2012 (hodnoty)'!C13</f>
        <v>19367</v>
      </c>
      <c r="D13" s="10">
        <f>'Záznamy - 12Q2012 (hodnoty)'!D13</f>
        <v>20951</v>
      </c>
      <c r="E13" s="16">
        <f>'Záznamy - 12Q2012 (hodnoty)'!E13/'Záznamy - 12Q2012 (hodnoty)'!D13</f>
        <v>0.24437974321034794</v>
      </c>
      <c r="F13" s="10">
        <f>'Záznamy - 12Q2012 (hodnoty)'!F13</f>
        <v>7680</v>
      </c>
      <c r="G13" s="10">
        <f>'Záznamy - 12Q2012 (hodnoty)'!G13</f>
        <v>2400</v>
      </c>
      <c r="H13" s="10">
        <f>'Záznamy - 12Q2012 (hodnoty)'!H13</f>
        <v>1758</v>
      </c>
      <c r="I13" s="10">
        <f>'Záznamy - 12Q2012 (hodnoty)'!I13</f>
        <v>345</v>
      </c>
      <c r="J13" s="10">
        <f>'Záznamy - 12Q2012 (hodnoty)'!J13</f>
        <v>145</v>
      </c>
      <c r="K13" s="10">
        <f>'Záznamy - 12Q2012 (hodnoty)'!K13</f>
        <v>3</v>
      </c>
      <c r="L13" s="10">
        <f>'Záznamy - 12Q2012 (hodnoty)'!L13</f>
        <v>16</v>
      </c>
      <c r="M13" s="16">
        <f>'Záznamy - 12Q2012 (hodnoty)'!M13/'Záznamy - 12Q2012 (hodnoty)'!D13</f>
        <v>0.5529091690134122</v>
      </c>
      <c r="N13" s="16">
        <f>'Záznamy - 12Q2012 (hodnoty)'!N13/'Záznamy - 12Q2012 (hodnoty)'!D13</f>
        <v>0.12510142713951602</v>
      </c>
      <c r="O13" s="16">
        <f>'Záznamy - 12Q2012 (hodnoty)'!O13/'Záznamy - 12Q2012 (hodnoty)'!D13</f>
        <v>0.07760966063672378</v>
      </c>
    </row>
    <row r="14" spans="1:15" ht="12.75">
      <c r="A14" s="11" t="str">
        <f>'Záznamy - 12Q2012 (hodnoty)'!A14</f>
        <v>Jihomoravský kraj</v>
      </c>
      <c r="B14" s="31"/>
      <c r="C14" s="29">
        <f>'Záznamy - 12Q2012 (hodnoty)'!C14</f>
        <v>41794</v>
      </c>
      <c r="D14" s="10">
        <f>'Záznamy - 12Q2012 (hodnoty)'!D14</f>
        <v>44992</v>
      </c>
      <c r="E14" s="16">
        <f>'Záznamy - 12Q2012 (hodnoty)'!E14/'Záznamy - 12Q2012 (hodnoty)'!D14</f>
        <v>0.33632645803698435</v>
      </c>
      <c r="F14" s="10">
        <f>'Záznamy - 12Q2012 (hodnoty)'!F14</f>
        <v>24456</v>
      </c>
      <c r="G14" s="10">
        <f>'Záznamy - 12Q2012 (hodnoty)'!G14</f>
        <v>6614</v>
      </c>
      <c r="H14" s="10">
        <f>'Záznamy - 12Q2012 (hodnoty)'!H14</f>
        <v>5447</v>
      </c>
      <c r="I14" s="10">
        <f>'Záznamy - 12Q2012 (hodnoty)'!I14</f>
        <v>797</v>
      </c>
      <c r="J14" s="10">
        <f>'Záznamy - 12Q2012 (hodnoty)'!J14</f>
        <v>1030</v>
      </c>
      <c r="K14" s="10">
        <f>'Záznamy - 12Q2012 (hodnoty)'!K14</f>
        <v>194</v>
      </c>
      <c r="L14" s="10">
        <f>'Záznamy - 12Q2012 (hodnoty)'!L14</f>
        <v>16</v>
      </c>
      <c r="M14" s="16">
        <f>'Záznamy - 12Q2012 (hodnoty)'!M14/'Záznamy - 12Q2012 (hodnoty)'!D14</f>
        <v>0.5092683143669986</v>
      </c>
      <c r="N14" s="16">
        <f>'Záznamy - 12Q2012 (hodnoty)'!N14/'Záznamy - 12Q2012 (hodnoty)'!D14</f>
        <v>0.10075124466571835</v>
      </c>
      <c r="O14" s="16">
        <f>'Záznamy - 12Q2012 (hodnoty)'!O14/'Záznamy - 12Q2012 (hodnoty)'!D14</f>
        <v>0.05365398293029872</v>
      </c>
    </row>
    <row r="15" spans="1:15" ht="12.75">
      <c r="A15" s="11" t="str">
        <f>'Záznamy - 12Q2012 (hodnoty)'!A15</f>
        <v>Vysočina</v>
      </c>
      <c r="B15" s="31"/>
      <c r="C15" s="29">
        <f>'Záznamy - 12Q2012 (hodnoty)'!C15</f>
        <v>18402</v>
      </c>
      <c r="D15" s="10">
        <f>'Záznamy - 12Q2012 (hodnoty)'!D15</f>
        <v>21149</v>
      </c>
      <c r="E15" s="16">
        <f>'Záznamy - 12Q2012 (hodnoty)'!E15/'Záznamy - 12Q2012 (hodnoty)'!D15</f>
        <v>0.2572698472741028</v>
      </c>
      <c r="F15" s="10">
        <f>'Záznamy - 12Q2012 (hodnoty)'!F15</f>
        <v>17784</v>
      </c>
      <c r="G15" s="10">
        <f>'Záznamy - 12Q2012 (hodnoty)'!G15</f>
        <v>5291</v>
      </c>
      <c r="H15" s="10">
        <f>'Záznamy - 12Q2012 (hodnoty)'!H15</f>
        <v>4645</v>
      </c>
      <c r="I15" s="10">
        <f>'Záznamy - 12Q2012 (hodnoty)'!I15</f>
        <v>328</v>
      </c>
      <c r="J15" s="10">
        <f>'Záznamy - 12Q2012 (hodnoty)'!J15</f>
        <v>232</v>
      </c>
      <c r="K15" s="10">
        <f>'Záznamy - 12Q2012 (hodnoty)'!K15</f>
        <v>0</v>
      </c>
      <c r="L15" s="10">
        <f>'Záznamy - 12Q2012 (hodnoty)'!L15</f>
        <v>59</v>
      </c>
      <c r="M15" s="16">
        <f>'Záznamy - 12Q2012 (hodnoty)'!M15/'Záznamy - 12Q2012 (hodnoty)'!D15</f>
        <v>0.44106104307532273</v>
      </c>
      <c r="N15" s="16">
        <f>'Záznamy - 12Q2012 (hodnoty)'!N15/'Záznamy - 12Q2012 (hodnoty)'!D15</f>
        <v>0.2194429996690151</v>
      </c>
      <c r="O15" s="16">
        <f>'Záznamy - 12Q2012 (hodnoty)'!O15/'Záznamy - 12Q2012 (hodnoty)'!D15</f>
        <v>0.08222610998155941</v>
      </c>
    </row>
    <row r="16" spans="1:15" ht="12.75">
      <c r="A16" s="11" t="str">
        <f>'Záznamy - 12Q2012 (hodnoty)'!A16</f>
        <v>Zlínský kraj</v>
      </c>
      <c r="B16" s="31"/>
      <c r="C16" s="29">
        <f>'Záznamy - 12Q2012 (hodnoty)'!C16</f>
        <v>19216</v>
      </c>
      <c r="D16" s="10">
        <f>'Záznamy - 12Q2012 (hodnoty)'!D16</f>
        <v>20504</v>
      </c>
      <c r="E16" s="16">
        <f>'Záznamy - 12Q2012 (hodnoty)'!E16/'Záznamy - 12Q2012 (hodnoty)'!D16</f>
        <v>0.24390362856028092</v>
      </c>
      <c r="F16" s="10">
        <f>'Záznamy - 12Q2012 (hodnoty)'!F16</f>
        <v>20715</v>
      </c>
      <c r="G16" s="10">
        <f>'Záznamy - 12Q2012 (hodnoty)'!G16</f>
        <v>2501</v>
      </c>
      <c r="H16" s="10">
        <f>'Záznamy - 12Q2012 (hodnoty)'!H16</f>
        <v>2073</v>
      </c>
      <c r="I16" s="10">
        <f>'Záznamy - 12Q2012 (hodnoty)'!I16</f>
        <v>255</v>
      </c>
      <c r="J16" s="10">
        <f>'Záznamy - 12Q2012 (hodnoty)'!J16</f>
        <v>279</v>
      </c>
      <c r="K16" s="10">
        <f>'Záznamy - 12Q2012 (hodnoty)'!K16</f>
        <v>4</v>
      </c>
      <c r="L16" s="10">
        <f>'Záznamy - 12Q2012 (hodnoty)'!L16</f>
        <v>15</v>
      </c>
      <c r="M16" s="16">
        <f>'Záznamy - 12Q2012 (hodnoty)'!M16/'Záznamy - 12Q2012 (hodnoty)'!D16</f>
        <v>0.5295064377682404</v>
      </c>
      <c r="N16" s="16">
        <f>'Záznamy - 12Q2012 (hodnoty)'!N16/'Záznamy - 12Q2012 (hodnoty)'!D16</f>
        <v>0.16182208349590324</v>
      </c>
      <c r="O16" s="16">
        <f>'Záznamy - 12Q2012 (hodnoty)'!O16/'Záznamy - 12Q2012 (hodnoty)'!D16</f>
        <v>0.0647678501755755</v>
      </c>
    </row>
    <row r="17" spans="1:15" ht="12.75">
      <c r="A17" s="11" t="str">
        <f>'Záznamy - 12Q2012 (hodnoty)'!A17</f>
        <v>Moravskoslezský kraj</v>
      </c>
      <c r="B17" s="31"/>
      <c r="C17" s="29">
        <f>'Záznamy - 12Q2012 (hodnoty)'!C17</f>
        <v>27852</v>
      </c>
      <c r="D17" s="10">
        <f>'Záznamy - 12Q2012 (hodnoty)'!D17</f>
        <v>29283</v>
      </c>
      <c r="E17" s="16">
        <f>'Záznamy - 12Q2012 (hodnoty)'!E17/'Záznamy - 12Q2012 (hodnoty)'!D17</f>
        <v>0.2533551890175187</v>
      </c>
      <c r="F17" s="10">
        <f>'Záznamy - 12Q2012 (hodnoty)'!F17</f>
        <v>10260</v>
      </c>
      <c r="G17" s="10">
        <f>'Záznamy - 12Q2012 (hodnoty)'!G17</f>
        <v>3455</v>
      </c>
      <c r="H17" s="10">
        <f>'Záznamy - 12Q2012 (hodnoty)'!H17</f>
        <v>2703</v>
      </c>
      <c r="I17" s="10">
        <f>'Záznamy - 12Q2012 (hodnoty)'!I17</f>
        <v>619</v>
      </c>
      <c r="J17" s="10">
        <f>'Záznamy - 12Q2012 (hodnoty)'!J17</f>
        <v>153</v>
      </c>
      <c r="K17" s="10">
        <f>'Záznamy - 12Q2012 (hodnoty)'!K17</f>
        <v>14</v>
      </c>
      <c r="L17" s="10">
        <f>'Záznamy - 12Q2012 (hodnoty)'!L17</f>
        <v>3</v>
      </c>
      <c r="M17" s="16">
        <f>'Záznamy - 12Q2012 (hodnoty)'!M17/'Záznamy - 12Q2012 (hodnoty)'!D17</f>
        <v>0.5395622033261619</v>
      </c>
      <c r="N17" s="16">
        <f>'Záznamy - 12Q2012 (hodnoty)'!N17/'Záznamy - 12Q2012 (hodnoty)'!D17</f>
        <v>0.13509544787077826</v>
      </c>
      <c r="O17" s="16">
        <f>'Záznamy - 12Q2012 (hodnoty)'!O17/'Záznamy - 12Q2012 (hodnoty)'!D17</f>
        <v>0.0719871597855411</v>
      </c>
    </row>
    <row r="18" spans="1:15" ht="12.75">
      <c r="A18" s="11" t="str">
        <f>'Záznamy - 12Q2012 (hodnoty)'!A18</f>
        <v>Olomoucký kraj</v>
      </c>
      <c r="B18" s="31"/>
      <c r="C18" s="29">
        <f>'Záznamy - 12Q2012 (hodnoty)'!C18</f>
        <v>20944</v>
      </c>
      <c r="D18" s="10">
        <f>'Záznamy - 12Q2012 (hodnoty)'!D18</f>
        <v>21666</v>
      </c>
      <c r="E18" s="16">
        <f>'Záznamy - 12Q2012 (hodnoty)'!E18/'Záznamy - 12Q2012 (hodnoty)'!D18</f>
        <v>0.24434597987630388</v>
      </c>
      <c r="F18" s="10">
        <f>'Záznamy - 12Q2012 (hodnoty)'!F18</f>
        <v>4700</v>
      </c>
      <c r="G18" s="10">
        <f>'Záznamy - 12Q2012 (hodnoty)'!G18</f>
        <v>1981</v>
      </c>
      <c r="H18" s="10">
        <f>'Záznamy - 12Q2012 (hodnoty)'!H18</f>
        <v>1622</v>
      </c>
      <c r="I18" s="10">
        <f>'Záznamy - 12Q2012 (hodnoty)'!I18</f>
        <v>360</v>
      </c>
      <c r="J18" s="10">
        <f>'Záznamy - 12Q2012 (hodnoty)'!J18</f>
        <v>284</v>
      </c>
      <c r="K18" s="10">
        <f>'Záznamy - 12Q2012 (hodnoty)'!K18</f>
        <v>78</v>
      </c>
      <c r="L18" s="10">
        <f>'Záznamy - 12Q2012 (hodnoty)'!L18</f>
        <v>10</v>
      </c>
      <c r="M18" s="16">
        <f>'Záznamy - 12Q2012 (hodnoty)'!M18/'Záznamy - 12Q2012 (hodnoty)'!D18</f>
        <v>0.585479553217022</v>
      </c>
      <c r="N18" s="16">
        <f>'Záznamy - 12Q2012 (hodnoty)'!N18/'Záznamy - 12Q2012 (hodnoty)'!D18</f>
        <v>0.1047262992707468</v>
      </c>
      <c r="O18" s="16">
        <f>'Záznamy - 12Q2012 (hodnoty)'!O18/'Záznamy - 12Q2012 (hodnoty)'!D18</f>
        <v>0.06544816763592726</v>
      </c>
    </row>
    <row r="19" spans="1:15" ht="12.75">
      <c r="A19" s="8" t="str">
        <f>'Záznamy - 12Q2012 (hodnoty)'!A19</f>
        <v>Česká republika</v>
      </c>
      <c r="B19" s="32"/>
      <c r="C19" s="30">
        <f>'Záznamy - 12Q2012 (hodnoty)'!C19</f>
        <v>334511</v>
      </c>
      <c r="D19" s="7">
        <f>'Záznamy - 12Q2012 (hodnoty)'!D19</f>
        <v>356788</v>
      </c>
      <c r="E19" s="15">
        <f>'Záznamy - 12Q2012 (hodnoty)'!E19/'Záznamy - 12Q2012 (hodnoty)'!D19</f>
        <v>0.269386862786865</v>
      </c>
      <c r="F19" s="7">
        <f>'Záznamy - 12Q2012 (hodnoty)'!F19</f>
        <v>212456</v>
      </c>
      <c r="G19" s="7">
        <f>'Záznamy - 12Q2012 (hodnoty)'!G19</f>
        <v>51418</v>
      </c>
      <c r="H19" s="7">
        <f>'Záznamy - 12Q2012 (hodnoty)'!H19</f>
        <v>42887</v>
      </c>
      <c r="I19" s="7">
        <f>'Záznamy - 12Q2012 (hodnoty)'!I19</f>
        <v>6308</v>
      </c>
      <c r="J19" s="7">
        <f>'Záznamy - 12Q2012 (hodnoty)'!J19</f>
        <v>7344</v>
      </c>
      <c r="K19" s="7">
        <f>'Záznamy - 12Q2012 (hodnoty)'!K19</f>
        <v>408</v>
      </c>
      <c r="L19" s="7">
        <f>'Záznamy - 12Q2012 (hodnoty)'!L19</f>
        <v>257</v>
      </c>
      <c r="M19" s="15">
        <f>'Záznamy - 12Q2012 (hodnoty)'!M19/'Záznamy - 12Q2012 (hodnoty)'!D19</f>
        <v>0.5401975402760183</v>
      </c>
      <c r="N19" s="15">
        <f>'Záznamy - 12Q2012 (hodnoty)'!N19/'Záznamy - 12Q2012 (hodnoty)'!D19</f>
        <v>0.12675874749150756</v>
      </c>
      <c r="O19" s="15">
        <f>'Záznamy - 12Q2012 (hodnoty)'!O19/'Záznamy - 12Q2012 (hodnoty)'!D19</f>
        <v>0.06365684944560916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- 12Q2012 (hodnoty)'!A21</f>
        <v>Středočeský kraj</v>
      </c>
      <c r="B21" s="6" t="str">
        <f>'Záznamy - 12Q2012 (hodnoty)'!B21</f>
        <v>Benešov</v>
      </c>
      <c r="C21" s="4">
        <f>'Záznamy - 12Q2012 (hodnoty)'!C21</f>
        <v>4665</v>
      </c>
      <c r="D21" s="2">
        <f>'Záznamy - 12Q2012 (hodnoty)'!D21</f>
        <v>4921</v>
      </c>
      <c r="E21" s="14">
        <f>'Záznamy - 12Q2012 (hodnoty)'!E21/'Záznamy - 12Q2012 (hodnoty)'!D21</f>
        <v>0.294045925624873</v>
      </c>
      <c r="F21" s="2">
        <f>'Záznamy - 12Q2012 (hodnoty)'!F21</f>
        <v>8481</v>
      </c>
      <c r="G21" s="2">
        <f>'Záznamy - 12Q2012 (hodnoty)'!G21</f>
        <v>1661</v>
      </c>
      <c r="H21" s="2">
        <f>'Záznamy - 12Q2012 (hodnoty)'!H21</f>
        <v>1566</v>
      </c>
      <c r="I21" s="2">
        <f>'Záznamy - 12Q2012 (hodnoty)'!I21</f>
        <v>148</v>
      </c>
      <c r="J21" s="2">
        <f>'Záznamy - 12Q2012 (hodnoty)'!J21</f>
        <v>90</v>
      </c>
      <c r="K21" s="2">
        <f>'Záznamy - 12Q2012 (hodnoty)'!K21</f>
        <v>0</v>
      </c>
      <c r="L21" s="2">
        <f>'Záznamy - 12Q2012 (hodnoty)'!L21</f>
        <v>10</v>
      </c>
      <c r="M21" s="14">
        <f>'Záznamy - 12Q2012 (hodnoty)'!M21/'Záznamy - 12Q2012 (hodnoty)'!D21</f>
        <v>0.4950213371266003</v>
      </c>
      <c r="N21" s="14">
        <f>'Záznamy - 12Q2012 (hodnoty)'!N21/'Záznamy - 12Q2012 (hodnoty)'!D21</f>
        <v>0.1324933956512904</v>
      </c>
      <c r="O21" s="14">
        <f>'Záznamy - 12Q2012 (hodnoty)'!O21/'Záznamy - 12Q2012 (hodnoty)'!D21</f>
        <v>0.07843934159723634</v>
      </c>
    </row>
    <row r="22" spans="1:15" ht="12.75">
      <c r="A22" s="2" t="str">
        <f>'Záznamy - 12Q2012 (hodnoty)'!A22</f>
        <v>Středočeský kraj</v>
      </c>
      <c r="B22" s="6" t="str">
        <f>'Záznamy - 12Q2012 (hodnoty)'!B22</f>
        <v>Beroun</v>
      </c>
      <c r="C22" s="4">
        <f>'Záznamy - 12Q2012 (hodnoty)'!C22</f>
        <v>3608</v>
      </c>
      <c r="D22" s="2">
        <f>'Záznamy - 12Q2012 (hodnoty)'!D22</f>
        <v>3744</v>
      </c>
      <c r="E22" s="14">
        <f>'Záznamy - 12Q2012 (hodnoty)'!E22/'Záznamy - 12Q2012 (hodnoty)'!D22</f>
        <v>0.4107905982905983</v>
      </c>
      <c r="F22" s="2">
        <f>'Záznamy - 12Q2012 (hodnoty)'!F22</f>
        <v>1250</v>
      </c>
      <c r="G22" s="2">
        <f>'Záznamy - 12Q2012 (hodnoty)'!G22</f>
        <v>558</v>
      </c>
      <c r="H22" s="2">
        <f>'Záznamy - 12Q2012 (hodnoty)'!H22</f>
        <v>490</v>
      </c>
      <c r="I22" s="2">
        <f>'Záznamy - 12Q2012 (hodnoty)'!I22</f>
        <v>135</v>
      </c>
      <c r="J22" s="2">
        <f>'Záznamy - 12Q2012 (hodnoty)'!J22</f>
        <v>32</v>
      </c>
      <c r="K22" s="2">
        <f>'Záznamy - 12Q2012 (hodnoty)'!K22</f>
        <v>0</v>
      </c>
      <c r="L22" s="2">
        <f>'Záznamy - 12Q2012 (hodnoty)'!L22</f>
        <v>10</v>
      </c>
      <c r="M22" s="14">
        <f>'Záznamy - 12Q2012 (hodnoty)'!M22/'Záznamy - 12Q2012 (hodnoty)'!D22</f>
        <v>0.5235042735042735</v>
      </c>
      <c r="N22" s="14">
        <f>'Záznamy - 12Q2012 (hodnoty)'!N22/'Záznamy - 12Q2012 (hodnoty)'!D22</f>
        <v>0.0005341880341880342</v>
      </c>
      <c r="O22" s="14">
        <f>'Záznamy - 12Q2012 (hodnoty)'!O22/'Záznamy - 12Q2012 (hodnoty)'!D22</f>
        <v>0.06517094017094018</v>
      </c>
    </row>
    <row r="23" spans="1:15" ht="12.75">
      <c r="A23" s="2" t="str">
        <f>'Záznamy - 12Q2012 (hodnoty)'!A23</f>
        <v>Jihomoravský kraj</v>
      </c>
      <c r="B23" s="6" t="str">
        <f>'Záznamy - 12Q2012 (hodnoty)'!B23</f>
        <v>Blansko</v>
      </c>
      <c r="C23" s="4">
        <f>'Záznamy - 12Q2012 (hodnoty)'!C23</f>
        <v>2127</v>
      </c>
      <c r="D23" s="2">
        <f>'Záznamy - 12Q2012 (hodnoty)'!D23</f>
        <v>2275</v>
      </c>
      <c r="E23" s="14">
        <f>'Záznamy - 12Q2012 (hodnoty)'!E23/'Záznamy - 12Q2012 (hodnoty)'!D23</f>
        <v>0.20483516483516484</v>
      </c>
      <c r="F23" s="2">
        <f>'Záznamy - 12Q2012 (hodnoty)'!F23</f>
        <v>628</v>
      </c>
      <c r="G23" s="2">
        <f>'Záznamy - 12Q2012 (hodnoty)'!G23</f>
        <v>210</v>
      </c>
      <c r="H23" s="2">
        <f>'Záznamy - 12Q2012 (hodnoty)'!H23</f>
        <v>178</v>
      </c>
      <c r="I23" s="2">
        <f>'Záznamy - 12Q2012 (hodnoty)'!I23</f>
        <v>43</v>
      </c>
      <c r="J23" s="2">
        <f>'Záznamy - 12Q2012 (hodnoty)'!J23</f>
        <v>3</v>
      </c>
      <c r="K23" s="2">
        <f>'Záznamy - 12Q2012 (hodnoty)'!K23</f>
        <v>0</v>
      </c>
      <c r="L23" s="2">
        <f>'Záznamy - 12Q2012 (hodnoty)'!L23</f>
        <v>2</v>
      </c>
      <c r="M23" s="14">
        <f>'Záznamy - 12Q2012 (hodnoty)'!M23/'Záznamy - 12Q2012 (hodnoty)'!D23</f>
        <v>0.6184615384615385</v>
      </c>
      <c r="N23" s="14">
        <f>'Záznamy - 12Q2012 (hodnoty)'!N23/'Záznamy - 12Q2012 (hodnoty)'!D23</f>
        <v>0.13054945054945055</v>
      </c>
      <c r="O23" s="14">
        <f>'Záznamy - 12Q2012 (hodnoty)'!O23/'Záznamy - 12Q2012 (hodnoty)'!D23</f>
        <v>0.046153846153846156</v>
      </c>
    </row>
    <row r="24" spans="1:15" ht="12.75">
      <c r="A24" s="2" t="str">
        <f>'Záznamy - 12Q2012 (hodnoty)'!A24</f>
        <v>Jihomoravský kraj</v>
      </c>
      <c r="B24" s="6" t="str">
        <f>'Záznamy - 12Q2012 (hodnoty)'!B24</f>
        <v>Boskovice</v>
      </c>
      <c r="C24" s="4">
        <f>'Záznamy - 12Q2012 (hodnoty)'!C24</f>
        <v>1774</v>
      </c>
      <c r="D24" s="2">
        <f>'Záznamy - 12Q2012 (hodnoty)'!D24</f>
        <v>1880</v>
      </c>
      <c r="E24" s="14">
        <f>'Záznamy - 12Q2012 (hodnoty)'!E24/'Záznamy - 12Q2012 (hodnoty)'!D24</f>
        <v>0.27074468085106385</v>
      </c>
      <c r="F24" s="2">
        <f>'Záznamy - 12Q2012 (hodnoty)'!F24</f>
        <v>517</v>
      </c>
      <c r="G24" s="2">
        <f>'Záznamy - 12Q2012 (hodnoty)'!G24</f>
        <v>166</v>
      </c>
      <c r="H24" s="2">
        <f>'Záznamy - 12Q2012 (hodnoty)'!H24</f>
        <v>144</v>
      </c>
      <c r="I24" s="2">
        <f>'Záznamy - 12Q2012 (hodnoty)'!I24</f>
        <v>25</v>
      </c>
      <c r="J24" s="2">
        <f>'Záznamy - 12Q2012 (hodnoty)'!J24</f>
        <v>57</v>
      </c>
      <c r="K24" s="2">
        <f>'Záznamy - 12Q2012 (hodnoty)'!K24</f>
        <v>0</v>
      </c>
      <c r="L24" s="2">
        <f>'Záznamy - 12Q2012 (hodnoty)'!L24</f>
        <v>2</v>
      </c>
      <c r="M24" s="14">
        <f>'Záznamy - 12Q2012 (hodnoty)'!M24/'Záznamy - 12Q2012 (hodnoty)'!D24</f>
        <v>0.49627659574468086</v>
      </c>
      <c r="N24" s="14">
        <f>'Záznamy - 12Q2012 (hodnoty)'!N24/'Záznamy - 12Q2012 (hodnoty)'!D24</f>
        <v>0.15265957446808512</v>
      </c>
      <c r="O24" s="14">
        <f>'Záznamy - 12Q2012 (hodnoty)'!O24/'Záznamy - 12Q2012 (hodnoty)'!D24</f>
        <v>0.08031914893617022</v>
      </c>
    </row>
    <row r="25" spans="1:15" ht="12.75">
      <c r="A25" s="2" t="str">
        <f>'Záznamy - 12Q2012 (hodnoty)'!A25</f>
        <v>Jihomoravský kraj</v>
      </c>
      <c r="B25" s="6" t="str">
        <f>'Záznamy - 12Q2012 (hodnoty)'!B25</f>
        <v>Brno-město</v>
      </c>
      <c r="C25" s="4">
        <f>'Záznamy - 12Q2012 (hodnoty)'!C25</f>
        <v>7261</v>
      </c>
      <c r="D25" s="2">
        <f>'Záznamy - 12Q2012 (hodnoty)'!D25</f>
        <v>7576</v>
      </c>
      <c r="E25" s="14">
        <f>'Záznamy - 12Q2012 (hodnoty)'!E25/'Záznamy - 12Q2012 (hodnoty)'!D25</f>
        <v>0.23561246040126715</v>
      </c>
      <c r="F25" s="2">
        <f>'Záznamy - 12Q2012 (hodnoty)'!F25</f>
        <v>5668</v>
      </c>
      <c r="G25" s="2">
        <f>'Záznamy - 12Q2012 (hodnoty)'!G25</f>
        <v>2583</v>
      </c>
      <c r="H25" s="2">
        <f>'Záznamy - 12Q2012 (hodnoty)'!H25</f>
        <v>2215</v>
      </c>
      <c r="I25" s="2">
        <f>'Záznamy - 12Q2012 (hodnoty)'!I25</f>
        <v>114</v>
      </c>
      <c r="J25" s="2">
        <f>'Záznamy - 12Q2012 (hodnoty)'!J25</f>
        <v>611</v>
      </c>
      <c r="K25" s="2">
        <f>'Záznamy - 12Q2012 (hodnoty)'!K25</f>
        <v>180</v>
      </c>
      <c r="L25" s="2">
        <f>'Záznamy - 12Q2012 (hodnoty)'!L25</f>
        <v>0</v>
      </c>
      <c r="M25" s="14">
        <f>'Záznamy - 12Q2012 (hodnoty)'!M25/'Záznamy - 12Q2012 (hodnoty)'!D25</f>
        <v>0.5706177402323126</v>
      </c>
      <c r="N25" s="14">
        <f>'Záznamy - 12Q2012 (hodnoty)'!N25/'Záznamy - 12Q2012 (hodnoty)'!D25</f>
        <v>0.15456705385427666</v>
      </c>
      <c r="O25" s="14">
        <f>'Záznamy - 12Q2012 (hodnoty)'!O25/'Záznamy - 12Q2012 (hodnoty)'!D25</f>
        <v>0.03920274551214361</v>
      </c>
    </row>
    <row r="26" spans="1:15" ht="12.75">
      <c r="A26" s="2" t="str">
        <f>'Záznamy - 12Q2012 (hodnoty)'!A26</f>
        <v>Jihomoravský kraj</v>
      </c>
      <c r="B26" s="6" t="str">
        <f>'Záznamy - 12Q2012 (hodnoty)'!B26</f>
        <v>Brno-venkov</v>
      </c>
      <c r="C26" s="4">
        <f>'Záznamy - 12Q2012 (hodnoty)'!C26</f>
        <v>8585</v>
      </c>
      <c r="D26" s="2">
        <f>'Záznamy - 12Q2012 (hodnoty)'!D26</f>
        <v>8981</v>
      </c>
      <c r="E26" s="14">
        <f>'Záznamy - 12Q2012 (hodnoty)'!E26/'Záznamy - 12Q2012 (hodnoty)'!D26</f>
        <v>0.3198975615187618</v>
      </c>
      <c r="F26" s="2">
        <f>'Záznamy - 12Q2012 (hodnoty)'!F26</f>
        <v>2681</v>
      </c>
      <c r="G26" s="2">
        <f>'Záznamy - 12Q2012 (hodnoty)'!G26</f>
        <v>1138</v>
      </c>
      <c r="H26" s="2">
        <f>'Záznamy - 12Q2012 (hodnoty)'!H26</f>
        <v>748</v>
      </c>
      <c r="I26" s="2">
        <f>'Záznamy - 12Q2012 (hodnoty)'!I26</f>
        <v>276</v>
      </c>
      <c r="J26" s="2">
        <f>'Záznamy - 12Q2012 (hodnoty)'!J26</f>
        <v>61</v>
      </c>
      <c r="K26" s="2">
        <f>'Záznamy - 12Q2012 (hodnoty)'!K26</f>
        <v>0</v>
      </c>
      <c r="L26" s="2">
        <f>'Záznamy - 12Q2012 (hodnoty)'!L26</f>
        <v>3</v>
      </c>
      <c r="M26" s="14">
        <f>'Záznamy - 12Q2012 (hodnoty)'!M26/'Záznamy - 12Q2012 (hodnoty)'!D26</f>
        <v>0.5302304865827859</v>
      </c>
      <c r="N26" s="14">
        <f>'Záznamy - 12Q2012 (hodnoty)'!N26/'Záznamy - 12Q2012 (hodnoty)'!D26</f>
        <v>0.09631444159893107</v>
      </c>
      <c r="O26" s="14">
        <f>'Záznamy - 12Q2012 (hodnoty)'!O26/'Záznamy - 12Q2012 (hodnoty)'!D26</f>
        <v>0.05355751029952121</v>
      </c>
    </row>
    <row r="27" spans="1:15" ht="12.75">
      <c r="A27" s="2" t="str">
        <f>'Záznamy - 12Q2012 (hodnoty)'!A27</f>
        <v>Moravskoslezský kraj</v>
      </c>
      <c r="B27" s="6" t="str">
        <f>'Záznamy - 12Q2012 (hodnoty)'!B27</f>
        <v>Bruntál</v>
      </c>
      <c r="C27" s="4">
        <f>'Záznamy - 12Q2012 (hodnoty)'!C27</f>
        <v>2005</v>
      </c>
      <c r="D27" s="2">
        <f>'Záznamy - 12Q2012 (hodnoty)'!D27</f>
        <v>2108</v>
      </c>
      <c r="E27" s="14">
        <f>'Záznamy - 12Q2012 (hodnoty)'!E27/'Záznamy - 12Q2012 (hodnoty)'!D27</f>
        <v>0.19734345351043645</v>
      </c>
      <c r="F27" s="2">
        <f>'Záznamy - 12Q2012 (hodnoty)'!F27</f>
        <v>216</v>
      </c>
      <c r="G27" s="2">
        <f>'Záznamy - 12Q2012 (hodnoty)'!G27</f>
        <v>159</v>
      </c>
      <c r="H27" s="2">
        <f>'Záznamy - 12Q2012 (hodnoty)'!H27</f>
        <v>134</v>
      </c>
      <c r="I27" s="2">
        <f>'Záznamy - 12Q2012 (hodnoty)'!I27</f>
        <v>12</v>
      </c>
      <c r="J27" s="2">
        <f>'Záznamy - 12Q2012 (hodnoty)'!J27</f>
        <v>1</v>
      </c>
      <c r="K27" s="2">
        <f>'Záznamy - 12Q2012 (hodnoty)'!K27</f>
        <v>14</v>
      </c>
      <c r="L27" s="2">
        <f>'Záznamy - 12Q2012 (hodnoty)'!L27</f>
        <v>0</v>
      </c>
      <c r="M27" s="14">
        <f>'Záznamy - 12Q2012 (hodnoty)'!M27/'Záznamy - 12Q2012 (hodnoty)'!D27</f>
        <v>0.6209677419354839</v>
      </c>
      <c r="N27" s="14">
        <f>'Záznamy - 12Q2012 (hodnoty)'!N27/'Záznamy - 12Q2012 (hodnoty)'!D27</f>
        <v>0.08301707779886149</v>
      </c>
      <c r="O27" s="14">
        <f>'Záznamy - 12Q2012 (hodnoty)'!O27/'Záznamy - 12Q2012 (hodnoty)'!D27</f>
        <v>0.09867172675521822</v>
      </c>
    </row>
    <row r="28" spans="1:15" ht="12.75">
      <c r="A28" s="2" t="str">
        <f>'Záznamy - 12Q2012 (hodnoty)'!A28</f>
        <v>Jihomoravský kraj</v>
      </c>
      <c r="B28" s="6" t="str">
        <f>'Záznamy - 12Q2012 (hodnoty)'!B28</f>
        <v>Břeclav</v>
      </c>
      <c r="C28" s="4">
        <f>'Záznamy - 12Q2012 (hodnoty)'!C28</f>
        <v>2616</v>
      </c>
      <c r="D28" s="2">
        <f>'Záznamy - 12Q2012 (hodnoty)'!D28</f>
        <v>2683</v>
      </c>
      <c r="E28" s="14">
        <f>'Záznamy - 12Q2012 (hodnoty)'!E28/'Záznamy - 12Q2012 (hodnoty)'!D28</f>
        <v>0.26425642937010807</v>
      </c>
      <c r="F28" s="2">
        <f>'Záznamy - 12Q2012 (hodnoty)'!F28</f>
        <v>416</v>
      </c>
      <c r="G28" s="2">
        <f>'Záznamy - 12Q2012 (hodnoty)'!G28</f>
        <v>278</v>
      </c>
      <c r="H28" s="2">
        <f>'Záznamy - 12Q2012 (hodnoty)'!H28</f>
        <v>336</v>
      </c>
      <c r="I28" s="2">
        <f>'Záznamy - 12Q2012 (hodnoty)'!I28</f>
        <v>25</v>
      </c>
      <c r="J28" s="2">
        <f>'Záznamy - 12Q2012 (hodnoty)'!J28</f>
        <v>135</v>
      </c>
      <c r="K28" s="2">
        <f>'Záznamy - 12Q2012 (hodnoty)'!K28</f>
        <v>9</v>
      </c>
      <c r="L28" s="2">
        <f>'Záznamy - 12Q2012 (hodnoty)'!L28</f>
        <v>0</v>
      </c>
      <c r="M28" s="14">
        <f>'Záznamy - 12Q2012 (hodnoty)'!M28/'Záznamy - 12Q2012 (hodnoty)'!D28</f>
        <v>0.5728661945583302</v>
      </c>
      <c r="N28" s="14">
        <f>'Záznamy - 12Q2012 (hodnoty)'!N28/'Záznamy - 12Q2012 (hodnoty)'!D28</f>
        <v>0.11516958628401043</v>
      </c>
      <c r="O28" s="14">
        <f>'Záznamy - 12Q2012 (hodnoty)'!O28/'Záznamy - 12Q2012 (hodnoty)'!D28</f>
        <v>0.04770778978755125</v>
      </c>
    </row>
    <row r="29" spans="1:15" ht="12.75">
      <c r="A29" s="2" t="str">
        <f>'Záznamy - 12Q2012 (hodnoty)'!A29</f>
        <v>Vysočina</v>
      </c>
      <c r="B29" s="6" t="str">
        <f>'Záznamy - 12Q2012 (hodnoty)'!B29</f>
        <v>Bystřice nad Pernštejnem</v>
      </c>
      <c r="C29" s="4">
        <f>'Záznamy - 12Q2012 (hodnoty)'!C29</f>
        <v>780</v>
      </c>
      <c r="D29" s="2">
        <f>'Záznamy - 12Q2012 (hodnoty)'!D29</f>
        <v>811</v>
      </c>
      <c r="E29" s="14">
        <f>'Záznamy - 12Q2012 (hodnoty)'!E29/'Záznamy - 12Q2012 (hodnoty)'!D29</f>
        <v>0.20715166461159062</v>
      </c>
      <c r="F29" s="2">
        <f>'Záznamy - 12Q2012 (hodnoty)'!F29</f>
        <v>298</v>
      </c>
      <c r="G29" s="2">
        <f>'Záznamy - 12Q2012 (hodnoty)'!G29</f>
        <v>96</v>
      </c>
      <c r="H29" s="2">
        <f>'Záznamy - 12Q2012 (hodnoty)'!H29</f>
        <v>104</v>
      </c>
      <c r="I29" s="2">
        <f>'Záznamy - 12Q2012 (hodnoty)'!I29</f>
        <v>6</v>
      </c>
      <c r="J29" s="2">
        <f>'Záznamy - 12Q2012 (hodnoty)'!J29</f>
        <v>0</v>
      </c>
      <c r="K29" s="2">
        <f>'Záznamy - 12Q2012 (hodnoty)'!K29</f>
        <v>0</v>
      </c>
      <c r="L29" s="2">
        <f>'Záznamy - 12Q2012 (hodnoty)'!L29</f>
        <v>3</v>
      </c>
      <c r="M29" s="14">
        <f>'Záznamy - 12Q2012 (hodnoty)'!M29/'Záznamy - 12Q2012 (hodnoty)'!D29</f>
        <v>0.36621454993834773</v>
      </c>
      <c r="N29" s="14">
        <f>'Záznamy - 12Q2012 (hodnoty)'!N29/'Záznamy - 12Q2012 (hodnoty)'!D29</f>
        <v>0.34648581997533906</v>
      </c>
      <c r="O29" s="14">
        <f>'Záznamy - 12Q2012 (hodnoty)'!O29/'Záznamy - 12Q2012 (hodnoty)'!D29</f>
        <v>0.08014796547472257</v>
      </c>
    </row>
    <row r="30" spans="1:15" ht="12.75">
      <c r="A30" s="2" t="str">
        <f>'Záznamy - 12Q2012 (hodnoty)'!A30</f>
        <v>Liberecký kraj</v>
      </c>
      <c r="B30" s="6" t="str">
        <f>'Záznamy - 12Q2012 (hodnoty)'!B30</f>
        <v>Česká Lípa</v>
      </c>
      <c r="C30" s="4">
        <f>'Záznamy - 12Q2012 (hodnoty)'!C30</f>
        <v>3210</v>
      </c>
      <c r="D30" s="2">
        <f>'Záznamy - 12Q2012 (hodnoty)'!D30</f>
        <v>3294</v>
      </c>
      <c r="E30" s="14">
        <f>'Záznamy - 12Q2012 (hodnoty)'!E30/'Záznamy - 12Q2012 (hodnoty)'!D30</f>
        <v>0.2355798421372192</v>
      </c>
      <c r="F30" s="2">
        <f>'Záznamy - 12Q2012 (hodnoty)'!F30</f>
        <v>1408</v>
      </c>
      <c r="G30" s="2">
        <f>'Záznamy - 12Q2012 (hodnoty)'!G30</f>
        <v>295</v>
      </c>
      <c r="H30" s="2">
        <f>'Záznamy - 12Q2012 (hodnoty)'!H30</f>
        <v>252</v>
      </c>
      <c r="I30" s="2">
        <f>'Záznamy - 12Q2012 (hodnoty)'!I30</f>
        <v>50</v>
      </c>
      <c r="J30" s="2">
        <f>'Záznamy - 12Q2012 (hodnoty)'!J30</f>
        <v>4</v>
      </c>
      <c r="K30" s="2">
        <f>'Záznamy - 12Q2012 (hodnoty)'!K30</f>
        <v>0</v>
      </c>
      <c r="L30" s="2">
        <f>'Záznamy - 12Q2012 (hodnoty)'!L30</f>
        <v>1</v>
      </c>
      <c r="M30" s="14">
        <f>'Záznamy - 12Q2012 (hodnoty)'!M30/'Záznamy - 12Q2012 (hodnoty)'!D30</f>
        <v>0.6035215543412265</v>
      </c>
      <c r="N30" s="14">
        <f>'Záznamy - 12Q2012 (hodnoty)'!N30/'Záznamy - 12Q2012 (hodnoty)'!D30</f>
        <v>0.1071645415907711</v>
      </c>
      <c r="O30" s="14">
        <f>'Záznamy - 12Q2012 (hodnoty)'!O30/'Záznamy - 12Q2012 (hodnoty)'!D30</f>
        <v>0.05373406193078324</v>
      </c>
    </row>
    <row r="31" spans="1:15" ht="12.75">
      <c r="A31" s="2" t="str">
        <f>'Záznamy - 12Q2012 (hodnoty)'!A31</f>
        <v>Jihočeský kraj</v>
      </c>
      <c r="B31" s="6" t="str">
        <f>'Záznamy - 12Q2012 (hodnoty)'!B31</f>
        <v>České Budějovice</v>
      </c>
      <c r="C31" s="4">
        <f>'Záznamy - 12Q2012 (hodnoty)'!C31</f>
        <v>5871</v>
      </c>
      <c r="D31" s="2">
        <f>'Záznamy - 12Q2012 (hodnoty)'!D31</f>
        <v>8319</v>
      </c>
      <c r="E31" s="14">
        <f>'Záznamy - 12Q2012 (hodnoty)'!E31/'Záznamy - 12Q2012 (hodnoty)'!D31</f>
        <v>0.23199903834595503</v>
      </c>
      <c r="F31" s="2">
        <f>'Záznamy - 12Q2012 (hodnoty)'!F31</f>
        <v>6312</v>
      </c>
      <c r="G31" s="2">
        <f>'Záznamy - 12Q2012 (hodnoty)'!G31</f>
        <v>966</v>
      </c>
      <c r="H31" s="2">
        <f>'Záznamy - 12Q2012 (hodnoty)'!H31</f>
        <v>843</v>
      </c>
      <c r="I31" s="2">
        <f>'Záznamy - 12Q2012 (hodnoty)'!I31</f>
        <v>187</v>
      </c>
      <c r="J31" s="2">
        <f>'Záznamy - 12Q2012 (hodnoty)'!J31</f>
        <v>117</v>
      </c>
      <c r="K31" s="2">
        <f>'Záznamy - 12Q2012 (hodnoty)'!K31</f>
        <v>1</v>
      </c>
      <c r="L31" s="2">
        <f>'Záznamy - 12Q2012 (hodnoty)'!L31</f>
        <v>3</v>
      </c>
      <c r="M31" s="14">
        <f>'Záznamy - 12Q2012 (hodnoty)'!M31/'Záznamy - 12Q2012 (hodnoty)'!D31</f>
        <v>0.40894338261810315</v>
      </c>
      <c r="N31" s="14">
        <f>'Záznamy - 12Q2012 (hodnoty)'!N31/'Záznamy - 12Q2012 (hodnoty)'!D31</f>
        <v>0.3250390671955764</v>
      </c>
      <c r="O31" s="14">
        <f>'Záznamy - 12Q2012 (hodnoty)'!O31/'Záznamy - 12Q2012 (hodnoty)'!D31</f>
        <v>0.03401851184036543</v>
      </c>
    </row>
    <row r="32" spans="1:15" ht="12.75">
      <c r="A32" s="2" t="str">
        <f>'Záznamy - 12Q2012 (hodnoty)'!A32</f>
        <v>Jihočeský kraj</v>
      </c>
      <c r="B32" s="6" t="str">
        <f>'Záznamy - 12Q2012 (hodnoty)'!B32</f>
        <v>Český Krumlov</v>
      </c>
      <c r="C32" s="4">
        <f>'Záznamy - 12Q2012 (hodnoty)'!C32</f>
        <v>1564</v>
      </c>
      <c r="D32" s="2">
        <f>'Záznamy - 12Q2012 (hodnoty)'!D32</f>
        <v>1653</v>
      </c>
      <c r="E32" s="14">
        <f>'Záznamy - 12Q2012 (hodnoty)'!E32/'Záznamy - 12Q2012 (hodnoty)'!D32</f>
        <v>0.24924379915305506</v>
      </c>
      <c r="F32" s="2">
        <f>'Záznamy - 12Q2012 (hodnoty)'!F32</f>
        <v>1592</v>
      </c>
      <c r="G32" s="2">
        <f>'Záznamy - 12Q2012 (hodnoty)'!G32</f>
        <v>533</v>
      </c>
      <c r="H32" s="2">
        <f>'Záznamy - 12Q2012 (hodnoty)'!H32</f>
        <v>486</v>
      </c>
      <c r="I32" s="2">
        <f>'Záznamy - 12Q2012 (hodnoty)'!I32</f>
        <v>46</v>
      </c>
      <c r="J32" s="2">
        <f>'Záznamy - 12Q2012 (hodnoty)'!J32</f>
        <v>4</v>
      </c>
      <c r="K32" s="2">
        <f>'Záznamy - 12Q2012 (hodnoty)'!K32</f>
        <v>0</v>
      </c>
      <c r="L32" s="2">
        <f>'Záznamy - 12Q2012 (hodnoty)'!L32</f>
        <v>1</v>
      </c>
      <c r="M32" s="14">
        <f>'Záznamy - 12Q2012 (hodnoty)'!M32/'Záznamy - 12Q2012 (hodnoty)'!D32</f>
        <v>0.5662431941923775</v>
      </c>
      <c r="N32" s="14">
        <f>'Záznamy - 12Q2012 (hodnoty)'!N32/'Záznamy - 12Q2012 (hodnoty)'!D32</f>
        <v>0.0925589836660617</v>
      </c>
      <c r="O32" s="14">
        <f>'Záznamy - 12Q2012 (hodnoty)'!O32/'Záznamy - 12Q2012 (hodnoty)'!D32</f>
        <v>0.09195402298850575</v>
      </c>
    </row>
    <row r="33" spans="1:15" ht="12.75">
      <c r="A33" s="2" t="str">
        <f>'Záznamy - 12Q2012 (hodnoty)'!A33</f>
        <v>Jihočeský kraj</v>
      </c>
      <c r="B33" s="6" t="str">
        <f>'Záznamy - 12Q2012 (hodnoty)'!B33</f>
        <v>Dačice</v>
      </c>
      <c r="C33" s="4">
        <f>'Záznamy - 12Q2012 (hodnoty)'!C33</f>
        <v>804</v>
      </c>
      <c r="D33" s="2">
        <f>'Záznamy - 12Q2012 (hodnoty)'!D33</f>
        <v>855</v>
      </c>
      <c r="E33" s="14">
        <f>'Záznamy - 12Q2012 (hodnoty)'!E33/'Záznamy - 12Q2012 (hodnoty)'!D33</f>
        <v>0.21637426900584794</v>
      </c>
      <c r="F33" s="2">
        <f>'Záznamy - 12Q2012 (hodnoty)'!F33</f>
        <v>2090</v>
      </c>
      <c r="G33" s="2">
        <f>'Záznamy - 12Q2012 (hodnoty)'!G33</f>
        <v>126</v>
      </c>
      <c r="H33" s="2">
        <f>'Záznamy - 12Q2012 (hodnoty)'!H33</f>
        <v>73</v>
      </c>
      <c r="I33" s="2">
        <f>'Záznamy - 12Q2012 (hodnoty)'!I33</f>
        <v>5</v>
      </c>
      <c r="J33" s="2">
        <f>'Záznamy - 12Q2012 (hodnoty)'!J33</f>
        <v>6</v>
      </c>
      <c r="K33" s="2">
        <f>'Záznamy - 12Q2012 (hodnoty)'!K33</f>
        <v>0</v>
      </c>
      <c r="L33" s="2">
        <f>'Záznamy - 12Q2012 (hodnoty)'!L33</f>
        <v>4</v>
      </c>
      <c r="M33" s="14">
        <f>'Záznamy - 12Q2012 (hodnoty)'!M33/'Záznamy - 12Q2012 (hodnoty)'!D33</f>
        <v>0.49239766081871345</v>
      </c>
      <c r="N33" s="14">
        <f>'Záznamy - 12Q2012 (hodnoty)'!N33/'Záznamy - 12Q2012 (hodnoty)'!D33</f>
        <v>0.1415204678362573</v>
      </c>
      <c r="O33" s="14">
        <f>'Záznamy - 12Q2012 (hodnoty)'!O33/'Záznamy - 12Q2012 (hodnoty)'!D33</f>
        <v>0.1497076023391813</v>
      </c>
    </row>
    <row r="34" spans="1:15" ht="12.75">
      <c r="A34" s="2" t="str">
        <f>'Záznamy - 12Q2012 (hodnoty)'!A34</f>
        <v>Ústecký kraj</v>
      </c>
      <c r="B34" s="6" t="str">
        <f>'Záznamy - 12Q2012 (hodnoty)'!B34</f>
        <v>Děčín</v>
      </c>
      <c r="C34" s="4">
        <f>'Záznamy - 12Q2012 (hodnoty)'!C34</f>
        <v>2246</v>
      </c>
      <c r="D34" s="2">
        <f>'Záznamy - 12Q2012 (hodnoty)'!D34</f>
        <v>2290</v>
      </c>
      <c r="E34" s="14">
        <f>'Záznamy - 12Q2012 (hodnoty)'!E34/'Záznamy - 12Q2012 (hodnoty)'!D34</f>
        <v>0.2423580786026201</v>
      </c>
      <c r="F34" s="2">
        <f>'Záznamy - 12Q2012 (hodnoty)'!F34</f>
        <v>623</v>
      </c>
      <c r="G34" s="2">
        <f>'Záznamy - 12Q2012 (hodnoty)'!G34</f>
        <v>173</v>
      </c>
      <c r="H34" s="2">
        <f>'Záznamy - 12Q2012 (hodnoty)'!H34</f>
        <v>172</v>
      </c>
      <c r="I34" s="2">
        <f>'Záznamy - 12Q2012 (hodnoty)'!I34</f>
        <v>18</v>
      </c>
      <c r="J34" s="2">
        <f>'Záznamy - 12Q2012 (hodnoty)'!J34</f>
        <v>6</v>
      </c>
      <c r="K34" s="2">
        <f>'Záznamy - 12Q2012 (hodnoty)'!K34</f>
        <v>0</v>
      </c>
      <c r="L34" s="2">
        <f>'Záznamy - 12Q2012 (hodnoty)'!L34</f>
        <v>1</v>
      </c>
      <c r="M34" s="14">
        <f>'Záznamy - 12Q2012 (hodnoty)'!M34/'Záznamy - 12Q2012 (hodnoty)'!D34</f>
        <v>0.6519650655021834</v>
      </c>
      <c r="N34" s="14">
        <f>'Záznamy - 12Q2012 (hodnoty)'!N34/'Záznamy - 12Q2012 (hodnoty)'!D34</f>
        <v>0.07205240174672489</v>
      </c>
      <c r="O34" s="14">
        <f>'Záznamy - 12Q2012 (hodnoty)'!O34/'Záznamy - 12Q2012 (hodnoty)'!D34</f>
        <v>0.033624454148471615</v>
      </c>
    </row>
    <row r="35" spans="1:15" ht="12.75">
      <c r="A35" s="2" t="str">
        <f>'Záznamy - 12Q2012 (hodnoty)'!A35</f>
        <v>Plzeňský kraj</v>
      </c>
      <c r="B35" s="6" t="str">
        <f>'Záznamy - 12Q2012 (hodnoty)'!B35</f>
        <v>Domažlice</v>
      </c>
      <c r="C35" s="4">
        <f>'Záznamy - 12Q2012 (hodnoty)'!C35</f>
        <v>2234</v>
      </c>
      <c r="D35" s="2">
        <f>'Záznamy - 12Q2012 (hodnoty)'!D35</f>
        <v>2579</v>
      </c>
      <c r="E35" s="14">
        <f>'Záznamy - 12Q2012 (hodnoty)'!E35/'Záznamy - 12Q2012 (hodnoty)'!D35</f>
        <v>0.26987204342768517</v>
      </c>
      <c r="F35" s="2">
        <f>'Záznamy - 12Q2012 (hodnoty)'!F35</f>
        <v>20982</v>
      </c>
      <c r="G35" s="2">
        <f>'Záznamy - 12Q2012 (hodnoty)'!G35</f>
        <v>2747</v>
      </c>
      <c r="H35" s="2">
        <f>'Záznamy - 12Q2012 (hodnoty)'!H35</f>
        <v>2380</v>
      </c>
      <c r="I35" s="2">
        <f>'Záznamy - 12Q2012 (hodnoty)'!I35</f>
        <v>49</v>
      </c>
      <c r="J35" s="2">
        <f>'Záznamy - 12Q2012 (hodnoty)'!J35</f>
        <v>31</v>
      </c>
      <c r="K35" s="2">
        <f>'Záznamy - 12Q2012 (hodnoty)'!K35</f>
        <v>0</v>
      </c>
      <c r="L35" s="2">
        <f>'Záznamy - 12Q2012 (hodnoty)'!L35</f>
        <v>4</v>
      </c>
      <c r="M35" s="14">
        <f>'Záznamy - 12Q2012 (hodnoty)'!M35/'Záznamy - 12Q2012 (hodnoty)'!D35</f>
        <v>0.4703373400542846</v>
      </c>
      <c r="N35" s="14">
        <f>'Záznamy - 12Q2012 (hodnoty)'!N35/'Záznamy - 12Q2012 (hodnoty)'!D35</f>
        <v>0.17409848778596354</v>
      </c>
      <c r="O35" s="14">
        <f>'Záznamy - 12Q2012 (hodnoty)'!O35/'Záznamy - 12Q2012 (hodnoty)'!D35</f>
        <v>0.08569212873206669</v>
      </c>
    </row>
    <row r="36" spans="1:15" ht="12.75">
      <c r="A36" s="2" t="str">
        <f>'Záznamy - 12Q2012 (hodnoty)'!A36</f>
        <v>Moravskoslezský kraj</v>
      </c>
      <c r="B36" s="6" t="str">
        <f>'Záznamy - 12Q2012 (hodnoty)'!B36</f>
        <v>Frýdek-Místek</v>
      </c>
      <c r="C36" s="4">
        <f>'Záznamy - 12Q2012 (hodnoty)'!C36</f>
        <v>4245</v>
      </c>
      <c r="D36" s="2">
        <f>'Záznamy - 12Q2012 (hodnoty)'!D36</f>
        <v>4411</v>
      </c>
      <c r="E36" s="14">
        <f>'Záznamy - 12Q2012 (hodnoty)'!E36/'Záznamy - 12Q2012 (hodnoty)'!D36</f>
        <v>0.21627748809793698</v>
      </c>
      <c r="F36" s="2">
        <f>'Záznamy - 12Q2012 (hodnoty)'!F36</f>
        <v>736</v>
      </c>
      <c r="G36" s="2">
        <f>'Záznamy - 12Q2012 (hodnoty)'!G36</f>
        <v>449</v>
      </c>
      <c r="H36" s="2">
        <f>'Záznamy - 12Q2012 (hodnoty)'!H36</f>
        <v>298</v>
      </c>
      <c r="I36" s="2">
        <f>'Záznamy - 12Q2012 (hodnoty)'!I36</f>
        <v>150</v>
      </c>
      <c r="J36" s="2">
        <f>'Záznamy - 12Q2012 (hodnoty)'!J36</f>
        <v>10</v>
      </c>
      <c r="K36" s="2">
        <f>'Záznamy - 12Q2012 (hodnoty)'!K36</f>
        <v>0</v>
      </c>
      <c r="L36" s="2">
        <f>'Záznamy - 12Q2012 (hodnoty)'!L36</f>
        <v>1</v>
      </c>
      <c r="M36" s="14">
        <f>'Záznamy - 12Q2012 (hodnoty)'!M36/'Záznamy - 12Q2012 (hodnoty)'!D36</f>
        <v>0.5504420766266153</v>
      </c>
      <c r="N36" s="14">
        <f>'Záznamy - 12Q2012 (hodnoty)'!N36/'Záznamy - 12Q2012 (hodnoty)'!D36</f>
        <v>0.1811380639310814</v>
      </c>
      <c r="O36" s="14">
        <f>'Záznamy - 12Q2012 (hodnoty)'!O36/'Záznamy - 12Q2012 (hodnoty)'!D36</f>
        <v>0.052142371344366355</v>
      </c>
    </row>
    <row r="37" spans="1:15" ht="12.75">
      <c r="A37" s="2" t="str">
        <f>'Záznamy - 12Q2012 (hodnoty)'!A37</f>
        <v>Liberecký kraj</v>
      </c>
      <c r="B37" s="6" t="str">
        <f>'Záznamy - 12Q2012 (hodnoty)'!B37</f>
        <v>Frýdlant</v>
      </c>
      <c r="C37" s="4">
        <f>'Záznamy - 12Q2012 (hodnoty)'!C37</f>
        <v>838</v>
      </c>
      <c r="D37" s="2">
        <f>'Záznamy - 12Q2012 (hodnoty)'!D37</f>
        <v>877</v>
      </c>
      <c r="E37" s="14">
        <f>'Záznamy - 12Q2012 (hodnoty)'!E37/'Záznamy - 12Q2012 (hodnoty)'!D37</f>
        <v>0.16419612314709237</v>
      </c>
      <c r="F37" s="2">
        <f>'Záznamy - 12Q2012 (hodnoty)'!F37</f>
        <v>136</v>
      </c>
      <c r="G37" s="2">
        <f>'Záznamy - 12Q2012 (hodnoty)'!G37</f>
        <v>107</v>
      </c>
      <c r="H37" s="2">
        <f>'Záznamy - 12Q2012 (hodnoty)'!H37</f>
        <v>92</v>
      </c>
      <c r="I37" s="2">
        <f>'Záznamy - 12Q2012 (hodnoty)'!I37</f>
        <v>9</v>
      </c>
      <c r="J37" s="2">
        <f>'Záznamy - 12Q2012 (hodnoty)'!J37</f>
        <v>25</v>
      </c>
      <c r="K37" s="2">
        <f>'Záznamy - 12Q2012 (hodnoty)'!K37</f>
        <v>0</v>
      </c>
      <c r="L37" s="2">
        <f>'Záznamy - 12Q2012 (hodnoty)'!L37</f>
        <v>0</v>
      </c>
      <c r="M37" s="14">
        <f>'Záznamy - 12Q2012 (hodnoty)'!M37/'Záznamy - 12Q2012 (hodnoty)'!D37</f>
        <v>0.6670467502850627</v>
      </c>
      <c r="N37" s="14">
        <f>'Záznamy - 12Q2012 (hodnoty)'!N37/'Záznamy - 12Q2012 (hodnoty)'!D37</f>
        <v>0.11516533637400228</v>
      </c>
      <c r="O37" s="14">
        <f>'Záznamy - 12Q2012 (hodnoty)'!O37/'Záznamy - 12Q2012 (hodnoty)'!D37</f>
        <v>0.053591790193842644</v>
      </c>
    </row>
    <row r="38" spans="1:15" ht="12.75">
      <c r="A38" s="2" t="str">
        <f>'Záznamy - 12Q2012 (hodnoty)'!A38</f>
        <v>Moravskoslezský kraj</v>
      </c>
      <c r="B38" s="6" t="str">
        <f>'Záznamy - 12Q2012 (hodnoty)'!B38</f>
        <v>Havířov</v>
      </c>
      <c r="C38" s="4">
        <f>'Záznamy - 12Q2012 (hodnoty)'!C38</f>
        <v>1072</v>
      </c>
      <c r="D38" s="2">
        <f>'Záznamy - 12Q2012 (hodnoty)'!D38</f>
        <v>1180</v>
      </c>
      <c r="E38" s="14">
        <f>'Záznamy - 12Q2012 (hodnoty)'!E38/'Záznamy - 12Q2012 (hodnoty)'!D38</f>
        <v>0.2033898305084746</v>
      </c>
      <c r="F38" s="2">
        <f>'Záznamy - 12Q2012 (hodnoty)'!F38</f>
        <v>249</v>
      </c>
      <c r="G38" s="2">
        <f>'Záznamy - 12Q2012 (hodnoty)'!G38</f>
        <v>116</v>
      </c>
      <c r="H38" s="2">
        <f>'Záznamy - 12Q2012 (hodnoty)'!H38</f>
        <v>74</v>
      </c>
      <c r="I38" s="2">
        <f>'Záznamy - 12Q2012 (hodnoty)'!I38</f>
        <v>39</v>
      </c>
      <c r="J38" s="2">
        <f>'Záznamy - 12Q2012 (hodnoty)'!J38</f>
        <v>0</v>
      </c>
      <c r="K38" s="2">
        <f>'Záznamy - 12Q2012 (hodnoty)'!K38</f>
        <v>0</v>
      </c>
      <c r="L38" s="2">
        <f>'Záznamy - 12Q2012 (hodnoty)'!L38</f>
        <v>0</v>
      </c>
      <c r="M38" s="14">
        <f>'Záznamy - 12Q2012 (hodnoty)'!M38/'Záznamy - 12Q2012 (hodnoty)'!D38</f>
        <v>0.49745762711864405</v>
      </c>
      <c r="N38" s="14">
        <f>'Záznamy - 12Q2012 (hodnoty)'!N38/'Záznamy - 12Q2012 (hodnoty)'!D38</f>
        <v>0.25084745762711863</v>
      </c>
      <c r="O38" s="14">
        <f>'Záznamy - 12Q2012 (hodnoty)'!O38/'Záznamy - 12Q2012 (hodnoty)'!D38</f>
        <v>0.048305084745762714</v>
      </c>
    </row>
    <row r="39" spans="1:15" ht="12.75">
      <c r="A39" s="2" t="str">
        <f>'Záznamy - 12Q2012 (hodnoty)'!A39</f>
        <v>Vysočina</v>
      </c>
      <c r="B39" s="6" t="str">
        <f>'Záznamy - 12Q2012 (hodnoty)'!B39</f>
        <v>Havlíčkův Brod</v>
      </c>
      <c r="C39" s="4">
        <f>'Záznamy - 12Q2012 (hodnoty)'!C39</f>
        <v>4267</v>
      </c>
      <c r="D39" s="2">
        <f>'Záznamy - 12Q2012 (hodnoty)'!D39</f>
        <v>6307</v>
      </c>
      <c r="E39" s="14">
        <f>'Záznamy - 12Q2012 (hodnoty)'!E39/'Záznamy - 12Q2012 (hodnoty)'!D39</f>
        <v>0.22768352624068494</v>
      </c>
      <c r="F39" s="2">
        <f>'Záznamy - 12Q2012 (hodnoty)'!F39</f>
        <v>10854</v>
      </c>
      <c r="G39" s="2">
        <f>'Záznamy - 12Q2012 (hodnoty)'!G39</f>
        <v>3381</v>
      </c>
      <c r="H39" s="2">
        <f>'Záznamy - 12Q2012 (hodnoty)'!H39</f>
        <v>3085</v>
      </c>
      <c r="I39" s="2">
        <f>'Záznamy - 12Q2012 (hodnoty)'!I39</f>
        <v>85</v>
      </c>
      <c r="J39" s="2">
        <f>'Záznamy - 12Q2012 (hodnoty)'!J39</f>
        <v>0</v>
      </c>
      <c r="K39" s="2">
        <f>'Záznamy - 12Q2012 (hodnoty)'!K39</f>
        <v>0</v>
      </c>
      <c r="L39" s="2">
        <f>'Záznamy - 12Q2012 (hodnoty)'!L39</f>
        <v>11</v>
      </c>
      <c r="M39" s="14">
        <f>'Záznamy - 12Q2012 (hodnoty)'!M39/'Záznamy - 12Q2012 (hodnoty)'!D39</f>
        <v>0.29824005073727605</v>
      </c>
      <c r="N39" s="14">
        <f>'Záznamy - 12Q2012 (hodnoty)'!N39/'Záznamy - 12Q2012 (hodnoty)'!D39</f>
        <v>0.3489773267797685</v>
      </c>
      <c r="O39" s="14">
        <f>'Záznamy - 12Q2012 (hodnoty)'!O39/'Záznamy - 12Q2012 (hodnoty)'!D39</f>
        <v>0.1250990962422705</v>
      </c>
    </row>
    <row r="40" spans="1:15" ht="12.75">
      <c r="A40" s="2" t="str">
        <f>'Záznamy - 12Q2012 (hodnoty)'!A40</f>
        <v>Jihomoravský kraj</v>
      </c>
      <c r="B40" s="6" t="str">
        <f>'Záznamy - 12Q2012 (hodnoty)'!B40</f>
        <v>Hodonín</v>
      </c>
      <c r="C40" s="4">
        <f>'Záznamy - 12Q2012 (hodnoty)'!C40</f>
        <v>3388</v>
      </c>
      <c r="D40" s="2">
        <f>'Záznamy - 12Q2012 (hodnoty)'!D40</f>
        <v>3510</v>
      </c>
      <c r="E40" s="14">
        <f>'Záznamy - 12Q2012 (hodnoty)'!E40/'Záznamy - 12Q2012 (hodnoty)'!D40</f>
        <v>0.39487179487179486</v>
      </c>
      <c r="F40" s="2">
        <f>'Záznamy - 12Q2012 (hodnoty)'!F40</f>
        <v>2318</v>
      </c>
      <c r="G40" s="2">
        <f>'Záznamy - 12Q2012 (hodnoty)'!G40</f>
        <v>448</v>
      </c>
      <c r="H40" s="2">
        <f>'Záznamy - 12Q2012 (hodnoty)'!H40</f>
        <v>404</v>
      </c>
      <c r="I40" s="2">
        <f>'Záznamy - 12Q2012 (hodnoty)'!I40</f>
        <v>44</v>
      </c>
      <c r="J40" s="2">
        <f>'Záznamy - 12Q2012 (hodnoty)'!J40</f>
        <v>51</v>
      </c>
      <c r="K40" s="2">
        <f>'Záznamy - 12Q2012 (hodnoty)'!K40</f>
        <v>0</v>
      </c>
      <c r="L40" s="2">
        <f>'Záznamy - 12Q2012 (hodnoty)'!L40</f>
        <v>1</v>
      </c>
      <c r="M40" s="14">
        <f>'Záznamy - 12Q2012 (hodnoty)'!M40/'Záznamy - 12Q2012 (hodnoty)'!D40</f>
        <v>0.4831908831908832</v>
      </c>
      <c r="N40" s="14">
        <f>'Záznamy - 12Q2012 (hodnoty)'!N40/'Záznamy - 12Q2012 (hodnoty)'!D40</f>
        <v>0.0660968660968661</v>
      </c>
      <c r="O40" s="14">
        <f>'Záznamy - 12Q2012 (hodnoty)'!O40/'Záznamy - 12Q2012 (hodnoty)'!D40</f>
        <v>0.05584045584045584</v>
      </c>
    </row>
    <row r="41" spans="1:15" ht="12.75">
      <c r="A41" s="2" t="str">
        <f>'Záznamy - 12Q2012 (hodnoty)'!A41</f>
        <v>Zlínský kraj</v>
      </c>
      <c r="B41" s="6" t="str">
        <f>'Záznamy - 12Q2012 (hodnoty)'!B41</f>
        <v>Holešov</v>
      </c>
      <c r="C41" s="4">
        <f>'Záznamy - 12Q2012 (hodnoty)'!C41</f>
        <v>1216</v>
      </c>
      <c r="D41" s="2">
        <f>'Záznamy - 12Q2012 (hodnoty)'!D41</f>
        <v>1269</v>
      </c>
      <c r="E41" s="14">
        <f>'Záznamy - 12Q2012 (hodnoty)'!E41/'Záznamy - 12Q2012 (hodnoty)'!D41</f>
        <v>0.23167848699763594</v>
      </c>
      <c r="F41" s="2">
        <f>'Záznamy - 12Q2012 (hodnoty)'!F41</f>
        <v>235</v>
      </c>
      <c r="G41" s="2">
        <f>'Záznamy - 12Q2012 (hodnoty)'!G41</f>
        <v>110</v>
      </c>
      <c r="H41" s="2">
        <f>'Záznamy - 12Q2012 (hodnoty)'!H41</f>
        <v>92</v>
      </c>
      <c r="I41" s="2">
        <f>'Záznamy - 12Q2012 (hodnoty)'!I41</f>
        <v>21</v>
      </c>
      <c r="J41" s="2">
        <f>'Záznamy - 12Q2012 (hodnoty)'!J41</f>
        <v>0</v>
      </c>
      <c r="K41" s="2">
        <f>'Záznamy - 12Q2012 (hodnoty)'!K41</f>
        <v>0</v>
      </c>
      <c r="L41" s="2">
        <f>'Záznamy - 12Q2012 (hodnoty)'!L41</f>
        <v>0</v>
      </c>
      <c r="M41" s="14">
        <f>'Záznamy - 12Q2012 (hodnoty)'!M41/'Záznamy - 12Q2012 (hodnoty)'!D41</f>
        <v>0.5303388494877856</v>
      </c>
      <c r="N41" s="14">
        <f>'Záznamy - 12Q2012 (hodnoty)'!N41/'Záznamy - 12Q2012 (hodnoty)'!D41</f>
        <v>0.13711583924349882</v>
      </c>
      <c r="O41" s="14">
        <f>'Záznamy - 12Q2012 (hodnoty)'!O41/'Záznamy - 12Q2012 (hodnoty)'!D41</f>
        <v>0.1008668242710796</v>
      </c>
    </row>
    <row r="42" spans="1:15" ht="12.75">
      <c r="A42" s="2" t="str">
        <f>'Záznamy - 12Q2012 (hodnoty)'!A59</f>
        <v>Plzeňský kraj</v>
      </c>
      <c r="B42" s="6" t="s">
        <v>140</v>
      </c>
      <c r="C42" s="4">
        <f>'Záznamy - 12Q2012 (hodnoty)'!C59</f>
        <v>64</v>
      </c>
      <c r="D42" s="2">
        <f>'Záznamy - 12Q2012 (hodnoty)'!D59</f>
        <v>69</v>
      </c>
      <c r="E42" s="14">
        <f>'Záznamy - 12Q2012 (hodnoty)'!E59/'Záznamy - 12Q2012 (hodnoty)'!D59</f>
        <v>0.4927536231884058</v>
      </c>
      <c r="F42" s="2">
        <f>'Záznamy - 12Q2012 (hodnoty)'!F59</f>
        <v>18</v>
      </c>
      <c r="G42" s="2">
        <f>'Záznamy - 12Q2012 (hodnoty)'!G59</f>
        <v>13</v>
      </c>
      <c r="H42" s="2">
        <f>'Záznamy - 12Q2012 (hodnoty)'!H59</f>
        <v>19</v>
      </c>
      <c r="I42" s="2">
        <f>'Záznamy - 12Q2012 (hodnoty)'!I59</f>
        <v>5</v>
      </c>
      <c r="J42" s="2">
        <f>'Záznamy - 12Q2012 (hodnoty)'!J59</f>
        <v>0</v>
      </c>
      <c r="K42" s="2">
        <f>'Záznamy - 12Q2012 (hodnoty)'!K59</f>
        <v>0</v>
      </c>
      <c r="L42" s="2">
        <f>'Záznamy - 12Q2012 (hodnoty)'!L59</f>
        <v>0</v>
      </c>
      <c r="M42" s="14">
        <f>'Záznamy - 12Q2012 (hodnoty)'!M59/'Záznamy - 12Q2012 (hodnoty)'!D59</f>
        <v>0.3333333333333333</v>
      </c>
      <c r="N42" s="14">
        <f>'Záznamy - 12Q2012 (hodnoty)'!N59/'Záznamy - 12Q2012 (hodnoty)'!D59</f>
        <v>0.08695652173913043</v>
      </c>
      <c r="O42" s="14">
        <f>'Záznamy - 12Q2012 (hodnoty)'!O59/'Záznamy - 12Q2012 (hodnoty)'!D59</f>
        <v>0.08695652173913043</v>
      </c>
    </row>
    <row r="43" spans="1:15" ht="12.75">
      <c r="A43" s="2" t="str">
        <f>'Záznamy - 12Q2012 (hodnoty)'!A42</f>
        <v>Královéhradecký kraj</v>
      </c>
      <c r="B43" s="6" t="str">
        <f>'Záznamy - 12Q2012 (hodnoty)'!B42</f>
        <v>Hradec Králové</v>
      </c>
      <c r="C43" s="4">
        <f>'Záznamy - 12Q2012 (hodnoty)'!C42</f>
        <v>4931</v>
      </c>
      <c r="D43" s="2">
        <f>'Záznamy - 12Q2012 (hodnoty)'!D42</f>
        <v>5217</v>
      </c>
      <c r="E43" s="14">
        <f>'Záznamy - 12Q2012 (hodnoty)'!E42/'Záznamy - 12Q2012 (hodnoty)'!D42</f>
        <v>0.28924669350201265</v>
      </c>
      <c r="F43" s="2">
        <f>'Záznamy - 12Q2012 (hodnoty)'!F42</f>
        <v>2060</v>
      </c>
      <c r="G43" s="2">
        <f>'Záznamy - 12Q2012 (hodnoty)'!G42</f>
        <v>788</v>
      </c>
      <c r="H43" s="2">
        <f>'Záznamy - 12Q2012 (hodnoty)'!H42</f>
        <v>606</v>
      </c>
      <c r="I43" s="2">
        <f>'Záznamy - 12Q2012 (hodnoty)'!I42</f>
        <v>106</v>
      </c>
      <c r="J43" s="2">
        <f>'Záznamy - 12Q2012 (hodnoty)'!J42</f>
        <v>48</v>
      </c>
      <c r="K43" s="2">
        <f>'Záznamy - 12Q2012 (hodnoty)'!K42</f>
        <v>2</v>
      </c>
      <c r="L43" s="2">
        <f>'Záznamy - 12Q2012 (hodnoty)'!L42</f>
        <v>1</v>
      </c>
      <c r="M43" s="14">
        <f>'Záznamy - 12Q2012 (hodnoty)'!M42/'Záznamy - 12Q2012 (hodnoty)'!D42</f>
        <v>0.5545332566609162</v>
      </c>
      <c r="N43" s="14">
        <f>'Záznamy - 12Q2012 (hodnoty)'!N42/'Záznamy - 12Q2012 (hodnoty)'!D42</f>
        <v>0.07398888249952079</v>
      </c>
      <c r="O43" s="14">
        <f>'Záznamy - 12Q2012 (hodnoty)'!O42/'Záznamy - 12Q2012 (hodnoty)'!D42</f>
        <v>0.08223116733755031</v>
      </c>
    </row>
    <row r="44" spans="1:15" ht="12.75">
      <c r="A44" s="2" t="str">
        <f>'Záznamy - 12Q2012 (hodnoty)'!A43</f>
        <v>Olomoucký kraj</v>
      </c>
      <c r="B44" s="6" t="str">
        <f>'Záznamy - 12Q2012 (hodnoty)'!B43</f>
        <v>Hranice</v>
      </c>
      <c r="C44" s="4">
        <f>'Záznamy - 12Q2012 (hodnoty)'!C43</f>
        <v>1148</v>
      </c>
      <c r="D44" s="2">
        <f>'Záznamy - 12Q2012 (hodnoty)'!D43</f>
        <v>1204</v>
      </c>
      <c r="E44" s="14">
        <f>'Záznamy - 12Q2012 (hodnoty)'!E43/'Záznamy - 12Q2012 (hodnoty)'!D43</f>
        <v>0.3803986710963455</v>
      </c>
      <c r="F44" s="2">
        <f>'Záznamy - 12Q2012 (hodnoty)'!F43</f>
        <v>313</v>
      </c>
      <c r="G44" s="2">
        <f>'Záznamy - 12Q2012 (hodnoty)'!G43</f>
        <v>123</v>
      </c>
      <c r="H44" s="2">
        <f>'Záznamy - 12Q2012 (hodnoty)'!H43</f>
        <v>100</v>
      </c>
      <c r="I44" s="2">
        <f>'Záznamy - 12Q2012 (hodnoty)'!I43</f>
        <v>15</v>
      </c>
      <c r="J44" s="2">
        <f>'Záznamy - 12Q2012 (hodnoty)'!J43</f>
        <v>0</v>
      </c>
      <c r="K44" s="2">
        <f>'Záznamy - 12Q2012 (hodnoty)'!K43</f>
        <v>0</v>
      </c>
      <c r="L44" s="2">
        <f>'Záznamy - 12Q2012 (hodnoty)'!L43</f>
        <v>1</v>
      </c>
      <c r="M44" s="14">
        <f>'Záznamy - 12Q2012 (hodnoty)'!M43/'Záznamy - 12Q2012 (hodnoty)'!D43</f>
        <v>0.43106312292358806</v>
      </c>
      <c r="N44" s="14">
        <f>'Záznamy - 12Q2012 (hodnoty)'!N43/'Záznamy - 12Q2012 (hodnoty)'!D43</f>
        <v>0.09551495016611296</v>
      </c>
      <c r="O44" s="14">
        <f>'Záznamy - 12Q2012 (hodnoty)'!O43/'Záznamy - 12Q2012 (hodnoty)'!D43</f>
        <v>0.09302325581395349</v>
      </c>
    </row>
    <row r="45" spans="1:15" ht="12.75">
      <c r="A45" s="2" t="str">
        <f>'Záznamy - 12Q2012 (hodnoty)'!A44</f>
        <v>Jihomoravský kraj</v>
      </c>
      <c r="B45" s="6" t="str">
        <f>'Záznamy - 12Q2012 (hodnoty)'!B44</f>
        <v>Hustopeče</v>
      </c>
      <c r="C45" s="4">
        <f>'Záznamy - 12Q2012 (hodnoty)'!C44</f>
        <v>1712</v>
      </c>
      <c r="D45" s="2">
        <f>'Záznamy - 12Q2012 (hodnoty)'!D44</f>
        <v>1806</v>
      </c>
      <c r="E45" s="14">
        <f>'Záznamy - 12Q2012 (hodnoty)'!E44/'Záznamy - 12Q2012 (hodnoty)'!D44</f>
        <v>0.3117386489479513</v>
      </c>
      <c r="F45" s="2">
        <f>'Záznamy - 12Q2012 (hodnoty)'!F44</f>
        <v>689</v>
      </c>
      <c r="G45" s="2">
        <f>'Záznamy - 12Q2012 (hodnoty)'!G44</f>
        <v>250</v>
      </c>
      <c r="H45" s="2">
        <f>'Záznamy - 12Q2012 (hodnoty)'!H44</f>
        <v>248</v>
      </c>
      <c r="I45" s="2">
        <f>'Záznamy - 12Q2012 (hodnoty)'!I44</f>
        <v>58</v>
      </c>
      <c r="J45" s="2">
        <f>'Záznamy - 12Q2012 (hodnoty)'!J44</f>
        <v>12</v>
      </c>
      <c r="K45" s="2">
        <f>'Záznamy - 12Q2012 (hodnoty)'!K44</f>
        <v>0</v>
      </c>
      <c r="L45" s="2">
        <f>'Záznamy - 12Q2012 (hodnoty)'!L44</f>
        <v>0</v>
      </c>
      <c r="M45" s="14">
        <f>'Záznamy - 12Q2012 (hodnoty)'!M44/'Záznamy - 12Q2012 (hodnoty)'!D44</f>
        <v>0.5287929125138427</v>
      </c>
      <c r="N45" s="14">
        <f>'Záznamy - 12Q2012 (hodnoty)'!N44/'Záznamy - 12Q2012 (hodnoty)'!D44</f>
        <v>0.09413067552602436</v>
      </c>
      <c r="O45" s="14">
        <f>'Záznamy - 12Q2012 (hodnoty)'!O44/'Záznamy - 12Q2012 (hodnoty)'!D44</f>
        <v>0.06533776301218161</v>
      </c>
    </row>
    <row r="46" spans="1:15" ht="12.75">
      <c r="A46" s="2" t="str">
        <f>'Záznamy - 12Q2012 (hodnoty)'!A45</f>
        <v>Karlovarský kraj</v>
      </c>
      <c r="B46" s="6" t="str">
        <f>'Záznamy - 12Q2012 (hodnoty)'!B45</f>
        <v>Cheb</v>
      </c>
      <c r="C46" s="4">
        <f>'Záznamy - 12Q2012 (hodnoty)'!C45</f>
        <v>3221</v>
      </c>
      <c r="D46" s="2">
        <f>'Záznamy - 12Q2012 (hodnoty)'!D45</f>
        <v>3348</v>
      </c>
      <c r="E46" s="14">
        <f>'Záznamy - 12Q2012 (hodnoty)'!E45/'Záznamy - 12Q2012 (hodnoty)'!D45</f>
        <v>0.14217443249701314</v>
      </c>
      <c r="F46" s="2">
        <f>'Záznamy - 12Q2012 (hodnoty)'!F45</f>
        <v>519</v>
      </c>
      <c r="G46" s="2">
        <f>'Záznamy - 12Q2012 (hodnoty)'!G45</f>
        <v>216</v>
      </c>
      <c r="H46" s="2">
        <f>'Záznamy - 12Q2012 (hodnoty)'!H45</f>
        <v>163</v>
      </c>
      <c r="I46" s="2">
        <f>'Záznamy - 12Q2012 (hodnoty)'!I45</f>
        <v>25</v>
      </c>
      <c r="J46" s="2">
        <f>'Záznamy - 12Q2012 (hodnoty)'!J45</f>
        <v>11</v>
      </c>
      <c r="K46" s="2">
        <f>'Záznamy - 12Q2012 (hodnoty)'!K45</f>
        <v>0</v>
      </c>
      <c r="L46" s="2">
        <f>'Záznamy - 12Q2012 (hodnoty)'!L45</f>
        <v>5</v>
      </c>
      <c r="M46" s="14">
        <f>'Záznamy - 12Q2012 (hodnoty)'!M45/'Záznamy - 12Q2012 (hodnoty)'!D45</f>
        <v>0.6723416965352449</v>
      </c>
      <c r="N46" s="14">
        <f>'Záznamy - 12Q2012 (hodnoty)'!N45/'Záznamy - 12Q2012 (hodnoty)'!D45</f>
        <v>0.1135005973715651</v>
      </c>
      <c r="O46" s="14">
        <f>'Záznamy - 12Q2012 (hodnoty)'!O45/'Záznamy - 12Q2012 (hodnoty)'!D45</f>
        <v>0.07198327359617682</v>
      </c>
    </row>
    <row r="47" spans="1:15" ht="12.75">
      <c r="A47" s="2" t="str">
        <f>'Záznamy - 12Q2012 (hodnoty)'!A46</f>
        <v>Ústecký kraj</v>
      </c>
      <c r="B47" s="6" t="str">
        <f>'Záznamy - 12Q2012 (hodnoty)'!B46</f>
        <v>Chomutov</v>
      </c>
      <c r="C47" s="4">
        <f>'Záznamy - 12Q2012 (hodnoty)'!C46</f>
        <v>5010</v>
      </c>
      <c r="D47" s="2">
        <f>'Záznamy - 12Q2012 (hodnoty)'!D46</f>
        <v>5116</v>
      </c>
      <c r="E47" s="14">
        <f>'Záznamy - 12Q2012 (hodnoty)'!E46/'Záznamy - 12Q2012 (hodnoty)'!D46</f>
        <v>0.1366301798279906</v>
      </c>
      <c r="F47" s="2">
        <f>'Záznamy - 12Q2012 (hodnoty)'!F46</f>
        <v>1514</v>
      </c>
      <c r="G47" s="2">
        <f>'Záznamy - 12Q2012 (hodnoty)'!G46</f>
        <v>273</v>
      </c>
      <c r="H47" s="2">
        <f>'Záznamy - 12Q2012 (hodnoty)'!H46</f>
        <v>236</v>
      </c>
      <c r="I47" s="2">
        <f>'Záznamy - 12Q2012 (hodnoty)'!I46</f>
        <v>60</v>
      </c>
      <c r="J47" s="2">
        <f>'Záznamy - 12Q2012 (hodnoty)'!J46</f>
        <v>6</v>
      </c>
      <c r="K47" s="2">
        <f>'Záznamy - 12Q2012 (hodnoty)'!K46</f>
        <v>0</v>
      </c>
      <c r="L47" s="2">
        <f>'Záznamy - 12Q2012 (hodnoty)'!L46</f>
        <v>0</v>
      </c>
      <c r="M47" s="14">
        <f>'Záznamy - 12Q2012 (hodnoty)'!M46/'Záznamy - 12Q2012 (hodnoty)'!D46</f>
        <v>0.7028928850664582</v>
      </c>
      <c r="N47" s="14">
        <f>'Záznamy - 12Q2012 (hodnoty)'!N46/'Záznamy - 12Q2012 (hodnoty)'!D46</f>
        <v>0.08698201720093823</v>
      </c>
      <c r="O47" s="14">
        <f>'Záznamy - 12Q2012 (hodnoty)'!O46/'Záznamy - 12Q2012 (hodnoty)'!D46</f>
        <v>0.07349491790461297</v>
      </c>
    </row>
    <row r="48" spans="1:15" ht="12.75">
      <c r="A48" s="2" t="str">
        <f>'Záznamy - 12Q2012 (hodnoty)'!A47</f>
        <v>Pardubický kraj</v>
      </c>
      <c r="B48" s="6" t="str">
        <f>'Záznamy - 12Q2012 (hodnoty)'!B47</f>
        <v>Chrudim</v>
      </c>
      <c r="C48" s="4">
        <f>'Záznamy - 12Q2012 (hodnoty)'!C47</f>
        <v>4098</v>
      </c>
      <c r="D48" s="2">
        <f>'Záznamy - 12Q2012 (hodnoty)'!D47</f>
        <v>4248</v>
      </c>
      <c r="E48" s="14">
        <f>'Záznamy - 12Q2012 (hodnoty)'!E47/'Záznamy - 12Q2012 (hodnoty)'!D47</f>
        <v>0.3145009416195857</v>
      </c>
      <c r="F48" s="2">
        <f>'Záznamy - 12Q2012 (hodnoty)'!F47</f>
        <v>1416</v>
      </c>
      <c r="G48" s="2">
        <f>'Záznamy - 12Q2012 (hodnoty)'!G47</f>
        <v>423</v>
      </c>
      <c r="H48" s="2">
        <f>'Záznamy - 12Q2012 (hodnoty)'!H47</f>
        <v>565</v>
      </c>
      <c r="I48" s="2">
        <f>'Záznamy - 12Q2012 (hodnoty)'!I47</f>
        <v>55</v>
      </c>
      <c r="J48" s="2">
        <f>'Záznamy - 12Q2012 (hodnoty)'!J47</f>
        <v>69</v>
      </c>
      <c r="K48" s="2">
        <f>'Záznamy - 12Q2012 (hodnoty)'!K47</f>
        <v>0</v>
      </c>
      <c r="L48" s="2">
        <f>'Záznamy - 12Q2012 (hodnoty)'!L47</f>
        <v>1</v>
      </c>
      <c r="M48" s="14">
        <f>'Záznamy - 12Q2012 (hodnoty)'!M47/'Záznamy - 12Q2012 (hodnoty)'!D47</f>
        <v>0.544256120527307</v>
      </c>
      <c r="N48" s="14">
        <f>'Záznamy - 12Q2012 (hodnoty)'!N47/'Záznamy - 12Q2012 (hodnoty)'!D47</f>
        <v>0.0873352165725047</v>
      </c>
      <c r="O48" s="14">
        <f>'Záznamy - 12Q2012 (hodnoty)'!O47/'Záznamy - 12Q2012 (hodnoty)'!D47</f>
        <v>0.05390772128060264</v>
      </c>
    </row>
    <row r="49" spans="1:15" ht="12.75">
      <c r="A49" s="2" t="str">
        <f>'Záznamy - 12Q2012 (hodnoty)'!A48</f>
        <v>Liberecký kraj</v>
      </c>
      <c r="B49" s="6" t="str">
        <f>'Záznamy - 12Q2012 (hodnoty)'!B48</f>
        <v>Jablonec nad Nisou</v>
      </c>
      <c r="C49" s="4">
        <f>'Záznamy - 12Q2012 (hodnoty)'!C48</f>
        <v>2877</v>
      </c>
      <c r="D49" s="2">
        <f>'Záznamy - 12Q2012 (hodnoty)'!D48</f>
        <v>2974</v>
      </c>
      <c r="E49" s="14">
        <f>'Záznamy - 12Q2012 (hodnoty)'!E48/'Záznamy - 12Q2012 (hodnoty)'!D48</f>
        <v>0.1768661735036987</v>
      </c>
      <c r="F49" s="2">
        <f>'Záznamy - 12Q2012 (hodnoty)'!F48</f>
        <v>660</v>
      </c>
      <c r="G49" s="2">
        <f>'Záznamy - 12Q2012 (hodnoty)'!G48</f>
        <v>319</v>
      </c>
      <c r="H49" s="2">
        <f>'Záznamy - 12Q2012 (hodnoty)'!H48</f>
        <v>275</v>
      </c>
      <c r="I49" s="2">
        <f>'Záznamy - 12Q2012 (hodnoty)'!I48</f>
        <v>28</v>
      </c>
      <c r="J49" s="2">
        <f>'Záznamy - 12Q2012 (hodnoty)'!J48</f>
        <v>57</v>
      </c>
      <c r="K49" s="2">
        <f>'Záznamy - 12Q2012 (hodnoty)'!K48</f>
        <v>0</v>
      </c>
      <c r="L49" s="2">
        <f>'Záznamy - 12Q2012 (hodnoty)'!L48</f>
        <v>0</v>
      </c>
      <c r="M49" s="14">
        <f>'Záznamy - 12Q2012 (hodnoty)'!M48/'Záznamy - 12Q2012 (hodnoty)'!D48</f>
        <v>0.6106254203093476</v>
      </c>
      <c r="N49" s="14">
        <f>'Záznamy - 12Q2012 (hodnoty)'!N48/'Záznamy - 12Q2012 (hodnoty)'!D48</f>
        <v>0.16408876933423</v>
      </c>
      <c r="O49" s="14">
        <f>'Záznamy - 12Q2012 (hodnoty)'!O48/'Záznamy - 12Q2012 (hodnoty)'!D48</f>
        <v>0.0484196368527236</v>
      </c>
    </row>
    <row r="50" spans="1:15" ht="12.75">
      <c r="A50" s="2" t="str">
        <f>'Záznamy - 12Q2012 (hodnoty)'!A49</f>
        <v>Olomoucký kraj</v>
      </c>
      <c r="B50" s="6" t="str">
        <f>'Záznamy - 12Q2012 (hodnoty)'!B49</f>
        <v>Jeseník</v>
      </c>
      <c r="C50" s="4">
        <f>'Záznamy - 12Q2012 (hodnoty)'!C49</f>
        <v>1358</v>
      </c>
      <c r="D50" s="2">
        <f>'Záznamy - 12Q2012 (hodnoty)'!D49</f>
        <v>1434</v>
      </c>
      <c r="E50" s="14">
        <f>'Záznamy - 12Q2012 (hodnoty)'!E49/'Záznamy - 12Q2012 (hodnoty)'!D49</f>
        <v>0.1701534170153417</v>
      </c>
      <c r="F50" s="2">
        <f>'Záznamy - 12Q2012 (hodnoty)'!F49</f>
        <v>709</v>
      </c>
      <c r="G50" s="2">
        <f>'Záznamy - 12Q2012 (hodnoty)'!G49</f>
        <v>136</v>
      </c>
      <c r="H50" s="2">
        <f>'Záznamy - 12Q2012 (hodnoty)'!H49</f>
        <v>58</v>
      </c>
      <c r="I50" s="2">
        <f>'Záznamy - 12Q2012 (hodnoty)'!I49</f>
        <v>11</v>
      </c>
      <c r="J50" s="2">
        <f>'Záznamy - 12Q2012 (hodnoty)'!J49</f>
        <v>36</v>
      </c>
      <c r="K50" s="2">
        <f>'Záznamy - 12Q2012 (hodnoty)'!K49</f>
        <v>0</v>
      </c>
      <c r="L50" s="2">
        <f>'Záznamy - 12Q2012 (hodnoty)'!L49</f>
        <v>0</v>
      </c>
      <c r="M50" s="14">
        <f>'Záznamy - 12Q2012 (hodnoty)'!M49/'Záznamy - 12Q2012 (hodnoty)'!D49</f>
        <v>0.5578800557880056</v>
      </c>
      <c r="N50" s="14">
        <f>'Záznamy - 12Q2012 (hodnoty)'!N49/'Záznamy - 12Q2012 (hodnoty)'!D49</f>
        <v>0.14783821478382148</v>
      </c>
      <c r="O50" s="14">
        <f>'Záznamy - 12Q2012 (hodnoty)'!O49/'Záznamy - 12Q2012 (hodnoty)'!D49</f>
        <v>0.12412831241283125</v>
      </c>
    </row>
    <row r="51" spans="1:15" ht="12.75">
      <c r="A51" s="2" t="str">
        <f>'Záznamy - 12Q2012 (hodnoty)'!A50</f>
        <v>Královéhradecký kraj</v>
      </c>
      <c r="B51" s="6" t="str">
        <f>'Záznamy - 12Q2012 (hodnoty)'!B50</f>
        <v>Jičín</v>
      </c>
      <c r="C51" s="4">
        <f>'Záznamy - 12Q2012 (hodnoty)'!C50</f>
        <v>3325</v>
      </c>
      <c r="D51" s="2">
        <f>'Záznamy - 12Q2012 (hodnoty)'!D50</f>
        <v>3764</v>
      </c>
      <c r="E51" s="14">
        <f>'Záznamy - 12Q2012 (hodnoty)'!E50/'Záznamy - 12Q2012 (hodnoty)'!D50</f>
        <v>0.2526567481402763</v>
      </c>
      <c r="F51" s="2">
        <f>'Záznamy - 12Q2012 (hodnoty)'!F50</f>
        <v>1013</v>
      </c>
      <c r="G51" s="2">
        <f>'Záznamy - 12Q2012 (hodnoty)'!G50</f>
        <v>344</v>
      </c>
      <c r="H51" s="2">
        <f>'Záznamy - 12Q2012 (hodnoty)'!H50</f>
        <v>247</v>
      </c>
      <c r="I51" s="2">
        <f>'Záznamy - 12Q2012 (hodnoty)'!I50</f>
        <v>61</v>
      </c>
      <c r="J51" s="2">
        <f>'Záznamy - 12Q2012 (hodnoty)'!J50</f>
        <v>1</v>
      </c>
      <c r="K51" s="2">
        <f>'Záznamy - 12Q2012 (hodnoty)'!K50</f>
        <v>0</v>
      </c>
      <c r="L51" s="2">
        <f>'Záznamy - 12Q2012 (hodnoty)'!L50</f>
        <v>0</v>
      </c>
      <c r="M51" s="14">
        <f>'Záznamy - 12Q2012 (hodnoty)'!M50/'Záznamy - 12Q2012 (hodnoty)'!D50</f>
        <v>0.5124867162592986</v>
      </c>
      <c r="N51" s="14">
        <f>'Záznamy - 12Q2012 (hodnoty)'!N50/'Záznamy - 12Q2012 (hodnoty)'!D50</f>
        <v>0.1628586609989373</v>
      </c>
      <c r="O51" s="14">
        <f>'Záznamy - 12Q2012 (hodnoty)'!O50/'Záznamy - 12Q2012 (hodnoty)'!D50</f>
        <v>0.07199787460148778</v>
      </c>
    </row>
    <row r="52" spans="1:15" ht="12.75">
      <c r="A52" s="2" t="str">
        <f>'Záznamy - 12Q2012 (hodnoty)'!A51</f>
        <v>Vysočina</v>
      </c>
      <c r="B52" s="6" t="str">
        <f>'Záznamy - 12Q2012 (hodnoty)'!B51</f>
        <v>Jihlava</v>
      </c>
      <c r="C52" s="4">
        <f>'Záznamy - 12Q2012 (hodnoty)'!C51</f>
        <v>3244</v>
      </c>
      <c r="D52" s="2">
        <f>'Záznamy - 12Q2012 (hodnoty)'!D51</f>
        <v>3388</v>
      </c>
      <c r="E52" s="14">
        <f>'Záznamy - 12Q2012 (hodnoty)'!E51/'Záznamy - 12Q2012 (hodnoty)'!D51</f>
        <v>0.2600354191263282</v>
      </c>
      <c r="F52" s="2">
        <f>'Záznamy - 12Q2012 (hodnoty)'!F51</f>
        <v>912</v>
      </c>
      <c r="G52" s="2">
        <f>'Záznamy - 12Q2012 (hodnoty)'!G51</f>
        <v>355</v>
      </c>
      <c r="H52" s="2">
        <f>'Záznamy - 12Q2012 (hodnoty)'!H51</f>
        <v>342</v>
      </c>
      <c r="I52" s="2">
        <f>'Záznamy - 12Q2012 (hodnoty)'!I51</f>
        <v>57</v>
      </c>
      <c r="J52" s="2">
        <f>'Záznamy - 12Q2012 (hodnoty)'!J51</f>
        <v>7</v>
      </c>
      <c r="K52" s="2">
        <f>'Záznamy - 12Q2012 (hodnoty)'!K51</f>
        <v>0</v>
      </c>
      <c r="L52" s="2">
        <f>'Záznamy - 12Q2012 (hodnoty)'!L51</f>
        <v>5</v>
      </c>
      <c r="M52" s="14">
        <f>'Záznamy - 12Q2012 (hodnoty)'!M51/'Záznamy - 12Q2012 (hodnoty)'!D51</f>
        <v>0.5230224321133412</v>
      </c>
      <c r="N52" s="14">
        <f>'Záznamy - 12Q2012 (hodnoty)'!N51/'Záznamy - 12Q2012 (hodnoty)'!D51</f>
        <v>0.16381345926800472</v>
      </c>
      <c r="O52" s="14">
        <f>'Záznamy - 12Q2012 (hodnoty)'!O51/'Záznamy - 12Q2012 (hodnoty)'!D51</f>
        <v>0.053128689492325853</v>
      </c>
    </row>
    <row r="53" spans="1:15" ht="12.75">
      <c r="A53" s="2" t="str">
        <f>'Záznamy - 12Q2012 (hodnoty)'!A52</f>
        <v>Liberecký kraj</v>
      </c>
      <c r="B53" s="6" t="str">
        <f>'Záznamy - 12Q2012 (hodnoty)'!B52</f>
        <v>Jilemnice</v>
      </c>
      <c r="C53" s="4">
        <f>'Záznamy - 12Q2012 (hodnoty)'!C52</f>
        <v>959</v>
      </c>
      <c r="D53" s="2">
        <f>'Záznamy - 12Q2012 (hodnoty)'!D52</f>
        <v>1025</v>
      </c>
      <c r="E53" s="14">
        <f>'Záznamy - 12Q2012 (hodnoty)'!E52/'Záznamy - 12Q2012 (hodnoty)'!D52</f>
        <v>0.23414634146341465</v>
      </c>
      <c r="F53" s="2">
        <f>'Záznamy - 12Q2012 (hodnoty)'!F52</f>
        <v>234</v>
      </c>
      <c r="G53" s="2">
        <f>'Záznamy - 12Q2012 (hodnoty)'!G52</f>
        <v>79</v>
      </c>
      <c r="H53" s="2">
        <f>'Záznamy - 12Q2012 (hodnoty)'!H52</f>
        <v>83</v>
      </c>
      <c r="I53" s="2">
        <f>'Záznamy - 12Q2012 (hodnoty)'!I52</f>
        <v>13</v>
      </c>
      <c r="J53" s="2">
        <f>'Záznamy - 12Q2012 (hodnoty)'!J52</f>
        <v>3</v>
      </c>
      <c r="K53" s="2">
        <f>'Záznamy - 12Q2012 (hodnoty)'!K52</f>
        <v>0</v>
      </c>
      <c r="L53" s="2">
        <f>'Záznamy - 12Q2012 (hodnoty)'!L52</f>
        <v>0</v>
      </c>
      <c r="M53" s="14">
        <f>'Záznamy - 12Q2012 (hodnoty)'!M52/'Záznamy - 12Q2012 (hodnoty)'!D52</f>
        <v>0.45170731707317074</v>
      </c>
      <c r="N53" s="14">
        <f>'Záznamy - 12Q2012 (hodnoty)'!N52/'Záznamy - 12Q2012 (hodnoty)'!D52</f>
        <v>0.1824390243902439</v>
      </c>
      <c r="O53" s="14">
        <f>'Záznamy - 12Q2012 (hodnoty)'!O52/'Záznamy - 12Q2012 (hodnoty)'!D52</f>
        <v>0.13170731707317074</v>
      </c>
    </row>
    <row r="54" spans="1:15" ht="12.75">
      <c r="A54" s="2" t="str">
        <f>'Záznamy - 12Q2012 (hodnoty)'!A53</f>
        <v>Jihočeský kraj</v>
      </c>
      <c r="B54" s="6" t="str">
        <f>'Záznamy - 12Q2012 (hodnoty)'!B53</f>
        <v>Jindřichův Hradec</v>
      </c>
      <c r="C54" s="4">
        <f>'Záznamy - 12Q2012 (hodnoty)'!C53</f>
        <v>1922</v>
      </c>
      <c r="D54" s="2">
        <f>'Záznamy - 12Q2012 (hodnoty)'!D53</f>
        <v>1963</v>
      </c>
      <c r="E54" s="14">
        <f>'Záznamy - 12Q2012 (hodnoty)'!E53/'Záznamy - 12Q2012 (hodnoty)'!D53</f>
        <v>0.24707080998471728</v>
      </c>
      <c r="F54" s="2">
        <f>'Záznamy - 12Q2012 (hodnoty)'!F53</f>
        <v>1196</v>
      </c>
      <c r="G54" s="2">
        <f>'Záznamy - 12Q2012 (hodnoty)'!G53</f>
        <v>234</v>
      </c>
      <c r="H54" s="2">
        <f>'Záznamy - 12Q2012 (hodnoty)'!H53</f>
        <v>237</v>
      </c>
      <c r="I54" s="2">
        <f>'Záznamy - 12Q2012 (hodnoty)'!I53</f>
        <v>13</v>
      </c>
      <c r="J54" s="2">
        <f>'Záznamy - 12Q2012 (hodnoty)'!J53</f>
        <v>1</v>
      </c>
      <c r="K54" s="2">
        <f>'Záznamy - 12Q2012 (hodnoty)'!K53</f>
        <v>0</v>
      </c>
      <c r="L54" s="2">
        <f>'Záznamy - 12Q2012 (hodnoty)'!L53</f>
        <v>9</v>
      </c>
      <c r="M54" s="14">
        <f>'Záznamy - 12Q2012 (hodnoty)'!M53/'Záznamy - 12Q2012 (hodnoty)'!D53</f>
        <v>0.5878757004584819</v>
      </c>
      <c r="N54" s="14">
        <f>'Záznamy - 12Q2012 (hodnoty)'!N53/'Záznamy - 12Q2012 (hodnoty)'!D53</f>
        <v>0.08201732042791646</v>
      </c>
      <c r="O54" s="14">
        <f>'Záznamy - 12Q2012 (hodnoty)'!O53/'Záznamy - 12Q2012 (hodnoty)'!D53</f>
        <v>0.08303616912888435</v>
      </c>
    </row>
    <row r="55" spans="1:15" ht="12.75">
      <c r="A55" s="2" t="str">
        <f>'Záznamy - 12Q2012 (hodnoty)'!A54</f>
        <v>Jihočeský kraj</v>
      </c>
      <c r="B55" s="6" t="str">
        <f>'Záznamy - 12Q2012 (hodnoty)'!B54</f>
        <v>Kaplice</v>
      </c>
      <c r="C55" s="4">
        <f>'Záznamy - 12Q2012 (hodnoty)'!C54</f>
        <v>723</v>
      </c>
      <c r="D55" s="2">
        <f>'Záznamy - 12Q2012 (hodnoty)'!D54</f>
        <v>771</v>
      </c>
      <c r="E55" s="14">
        <f>'Záznamy - 12Q2012 (hodnoty)'!E54/'Záznamy - 12Q2012 (hodnoty)'!D54</f>
        <v>0.20492866407263294</v>
      </c>
      <c r="F55" s="2">
        <f>'Záznamy - 12Q2012 (hodnoty)'!F54</f>
        <v>174</v>
      </c>
      <c r="G55" s="2">
        <f>'Záznamy - 12Q2012 (hodnoty)'!G54</f>
        <v>41</v>
      </c>
      <c r="H55" s="2">
        <f>'Záznamy - 12Q2012 (hodnoty)'!H54</f>
        <v>48</v>
      </c>
      <c r="I55" s="2">
        <f>'Záznamy - 12Q2012 (hodnoty)'!I54</f>
        <v>9</v>
      </c>
      <c r="J55" s="2">
        <f>'Záznamy - 12Q2012 (hodnoty)'!J54</f>
        <v>0</v>
      </c>
      <c r="K55" s="2">
        <f>'Záznamy - 12Q2012 (hodnoty)'!K54</f>
        <v>0</v>
      </c>
      <c r="L55" s="2">
        <f>'Záznamy - 12Q2012 (hodnoty)'!L54</f>
        <v>0</v>
      </c>
      <c r="M55" s="14">
        <f>'Záznamy - 12Q2012 (hodnoty)'!M54/'Záznamy - 12Q2012 (hodnoty)'!D54</f>
        <v>0.569390402075227</v>
      </c>
      <c r="N55" s="14">
        <f>'Záznamy - 12Q2012 (hodnoty)'!N54/'Záznamy - 12Q2012 (hodnoty)'!D54</f>
        <v>0.13748378728923477</v>
      </c>
      <c r="O55" s="14">
        <f>'Záznamy - 12Q2012 (hodnoty)'!O54/'Záznamy - 12Q2012 (hodnoty)'!D54</f>
        <v>0.08819714656290532</v>
      </c>
    </row>
    <row r="56" spans="1:15" ht="12.75">
      <c r="A56" s="2" t="str">
        <f>'Záznamy - 12Q2012 (hodnoty)'!A55</f>
        <v>Karlovarský kraj</v>
      </c>
      <c r="B56" s="6" t="str">
        <f>'Záznamy - 12Q2012 (hodnoty)'!B55</f>
        <v>Karlovy Vary</v>
      </c>
      <c r="C56" s="4">
        <f>'Záznamy - 12Q2012 (hodnoty)'!C55</f>
        <v>3685</v>
      </c>
      <c r="D56" s="2">
        <f>'Záznamy - 12Q2012 (hodnoty)'!D55</f>
        <v>3888</v>
      </c>
      <c r="E56" s="14">
        <f>'Záznamy - 12Q2012 (hodnoty)'!E55/'Záznamy - 12Q2012 (hodnoty)'!D55</f>
        <v>0.21347736625514405</v>
      </c>
      <c r="F56" s="2">
        <f>'Záznamy - 12Q2012 (hodnoty)'!F55</f>
        <v>1224</v>
      </c>
      <c r="G56" s="2">
        <f>'Záznamy - 12Q2012 (hodnoty)'!G55</f>
        <v>308</v>
      </c>
      <c r="H56" s="2">
        <f>'Záznamy - 12Q2012 (hodnoty)'!H55</f>
        <v>285</v>
      </c>
      <c r="I56" s="2">
        <f>'Záznamy - 12Q2012 (hodnoty)'!I55</f>
        <v>43</v>
      </c>
      <c r="J56" s="2">
        <f>'Záznamy - 12Q2012 (hodnoty)'!J55</f>
        <v>26</v>
      </c>
      <c r="K56" s="2">
        <f>'Záznamy - 12Q2012 (hodnoty)'!K55</f>
        <v>0</v>
      </c>
      <c r="L56" s="2">
        <f>'Záznamy - 12Q2012 (hodnoty)'!L55</f>
        <v>1</v>
      </c>
      <c r="M56" s="14">
        <f>'Záznamy - 12Q2012 (hodnoty)'!M55/'Záznamy - 12Q2012 (hodnoty)'!D55</f>
        <v>0.5967078189300411</v>
      </c>
      <c r="N56" s="14">
        <f>'Záznamy - 12Q2012 (hodnoty)'!N55/'Záznamy - 12Q2012 (hodnoty)'!D55</f>
        <v>0.10596707818930041</v>
      </c>
      <c r="O56" s="14">
        <f>'Záznamy - 12Q2012 (hodnoty)'!O55/'Záznamy - 12Q2012 (hodnoty)'!D55</f>
        <v>0.08384773662551441</v>
      </c>
    </row>
    <row r="57" spans="1:15" ht="12.75">
      <c r="A57" s="2" t="str">
        <f>'Záznamy - 12Q2012 (hodnoty)'!A56</f>
        <v>Moravskoslezský kraj</v>
      </c>
      <c r="B57" s="6" t="str">
        <f>'Záznamy - 12Q2012 (hodnoty)'!B56</f>
        <v>Karviná</v>
      </c>
      <c r="C57" s="4">
        <f>'Záznamy - 12Q2012 (hodnoty)'!C56</f>
        <v>2920</v>
      </c>
      <c r="D57" s="2">
        <f>'Záznamy - 12Q2012 (hodnoty)'!D56</f>
        <v>3014</v>
      </c>
      <c r="E57" s="14">
        <f>'Záznamy - 12Q2012 (hodnoty)'!E56/'Záznamy - 12Q2012 (hodnoty)'!D56</f>
        <v>0.24751161247511613</v>
      </c>
      <c r="F57" s="2">
        <f>'Záznamy - 12Q2012 (hodnoty)'!F56</f>
        <v>416</v>
      </c>
      <c r="G57" s="2">
        <f>'Záznamy - 12Q2012 (hodnoty)'!G56</f>
        <v>329</v>
      </c>
      <c r="H57" s="2">
        <f>'Záznamy - 12Q2012 (hodnoty)'!H56</f>
        <v>344</v>
      </c>
      <c r="I57" s="2">
        <f>'Záznamy - 12Q2012 (hodnoty)'!I56</f>
        <v>84</v>
      </c>
      <c r="J57" s="2">
        <f>'Záznamy - 12Q2012 (hodnoty)'!J56</f>
        <v>30</v>
      </c>
      <c r="K57" s="2">
        <f>'Záznamy - 12Q2012 (hodnoty)'!K56</f>
        <v>0</v>
      </c>
      <c r="L57" s="2">
        <f>'Záznamy - 12Q2012 (hodnoty)'!L56</f>
        <v>0</v>
      </c>
      <c r="M57" s="14">
        <f>'Záznamy - 12Q2012 (hodnoty)'!M56/'Záznamy - 12Q2012 (hodnoty)'!D56</f>
        <v>0.5414731254147312</v>
      </c>
      <c r="N57" s="14">
        <f>'Záznamy - 12Q2012 (hodnoty)'!N56/'Záznamy - 12Q2012 (hodnoty)'!D56</f>
        <v>0.12375580623755807</v>
      </c>
      <c r="O57" s="14">
        <f>'Záznamy - 12Q2012 (hodnoty)'!O56/'Záznamy - 12Q2012 (hodnoty)'!D56</f>
        <v>0.08725945587259455</v>
      </c>
    </row>
    <row r="58" spans="1:15" ht="12.75">
      <c r="A58" s="2" t="str">
        <f>'Záznamy - 12Q2012 (hodnoty)'!A57</f>
        <v>Středočeský kraj</v>
      </c>
      <c r="B58" s="6" t="str">
        <f>'Záznamy - 12Q2012 (hodnoty)'!B57</f>
        <v>Kladno</v>
      </c>
      <c r="C58" s="4">
        <f>'Záznamy - 12Q2012 (hodnoty)'!C57</f>
        <v>3606</v>
      </c>
      <c r="D58" s="2">
        <f>'Záznamy - 12Q2012 (hodnoty)'!D57</f>
        <v>3713</v>
      </c>
      <c r="E58" s="14">
        <f>'Záznamy - 12Q2012 (hodnoty)'!E57/'Záznamy - 12Q2012 (hodnoty)'!D57</f>
        <v>0.3371936439536763</v>
      </c>
      <c r="F58" s="2">
        <f>'Záznamy - 12Q2012 (hodnoty)'!F57</f>
        <v>1477</v>
      </c>
      <c r="G58" s="2">
        <f>'Záznamy - 12Q2012 (hodnoty)'!G57</f>
        <v>388</v>
      </c>
      <c r="H58" s="2">
        <f>'Záznamy - 12Q2012 (hodnoty)'!H57</f>
        <v>368</v>
      </c>
      <c r="I58" s="2">
        <f>'Záznamy - 12Q2012 (hodnoty)'!I57</f>
        <v>75</v>
      </c>
      <c r="J58" s="2">
        <f>'Záznamy - 12Q2012 (hodnoty)'!J57</f>
        <v>9</v>
      </c>
      <c r="K58" s="2">
        <f>'Záznamy - 12Q2012 (hodnoty)'!K57</f>
        <v>0</v>
      </c>
      <c r="L58" s="2">
        <f>'Záznamy - 12Q2012 (hodnoty)'!L57</f>
        <v>0</v>
      </c>
      <c r="M58" s="14">
        <f>'Záznamy - 12Q2012 (hodnoty)'!M57/'Záznamy - 12Q2012 (hodnoty)'!D57</f>
        <v>0.6197145165634258</v>
      </c>
      <c r="N58" s="14">
        <f>'Záznamy - 12Q2012 (hodnoty)'!N57/'Záznamy - 12Q2012 (hodnoty)'!D57</f>
        <v>0.006463775922434689</v>
      </c>
      <c r="O58" s="14">
        <f>'Záznamy - 12Q2012 (hodnoty)'!O57/'Záznamy - 12Q2012 (hodnoty)'!D57</f>
        <v>0.03662806356046324</v>
      </c>
    </row>
    <row r="59" spans="1:15" ht="12.75">
      <c r="A59" s="2" t="str">
        <f>'Záznamy - 12Q2012 (hodnoty)'!A58</f>
        <v>Plzeňský kraj</v>
      </c>
      <c r="B59" s="6" t="str">
        <f>'Záznamy - 12Q2012 (hodnoty)'!B58</f>
        <v>Klatovy</v>
      </c>
      <c r="C59" s="4">
        <f>'Záznamy - 12Q2012 (hodnoty)'!C58</f>
        <v>2589</v>
      </c>
      <c r="D59" s="2">
        <f>'Záznamy - 12Q2012 (hodnoty)'!D58</f>
        <v>2779</v>
      </c>
      <c r="E59" s="14">
        <f>'Záznamy - 12Q2012 (hodnoty)'!E58/'Záznamy - 12Q2012 (hodnoty)'!D58</f>
        <v>0.26916156890967974</v>
      </c>
      <c r="F59" s="2">
        <f>'Záznamy - 12Q2012 (hodnoty)'!F58</f>
        <v>1656</v>
      </c>
      <c r="G59" s="2">
        <f>'Záznamy - 12Q2012 (hodnoty)'!G58</f>
        <v>223</v>
      </c>
      <c r="H59" s="2">
        <f>'Záznamy - 12Q2012 (hodnoty)'!H58</f>
        <v>217</v>
      </c>
      <c r="I59" s="2">
        <f>'Záznamy - 12Q2012 (hodnoty)'!I58</f>
        <v>17</v>
      </c>
      <c r="J59" s="2">
        <f>'Záznamy - 12Q2012 (hodnoty)'!J58</f>
        <v>40</v>
      </c>
      <c r="K59" s="2">
        <f>'Záznamy - 12Q2012 (hodnoty)'!K58</f>
        <v>0</v>
      </c>
      <c r="L59" s="2">
        <f>'Záznamy - 12Q2012 (hodnoty)'!L58</f>
        <v>3</v>
      </c>
      <c r="M59" s="14">
        <f>'Záznamy - 12Q2012 (hodnoty)'!M58/'Záznamy - 12Q2012 (hodnoty)'!D58</f>
        <v>0.5246491543720763</v>
      </c>
      <c r="N59" s="14">
        <f>'Záznamy - 12Q2012 (hodnoty)'!N58/'Záznamy - 12Q2012 (hodnoty)'!D58</f>
        <v>0.10903202590860021</v>
      </c>
      <c r="O59" s="14">
        <f>'Záznamy - 12Q2012 (hodnoty)'!O58/'Záznamy - 12Q2012 (hodnoty)'!D58</f>
        <v>0.09715725080964376</v>
      </c>
    </row>
    <row r="60" spans="1:15" ht="12.75">
      <c r="A60" s="2" t="str">
        <f>'Záznamy - 12Q2012 (hodnoty)'!A60</f>
        <v>Středočeský kraj</v>
      </c>
      <c r="B60" s="6" t="str">
        <f>'Záznamy - 12Q2012 (hodnoty)'!B60</f>
        <v>Kolín</v>
      </c>
      <c r="C60" s="4">
        <f>'Záznamy - 12Q2012 (hodnoty)'!C60</f>
        <v>4308</v>
      </c>
      <c r="D60" s="2">
        <f>'Záznamy - 12Q2012 (hodnoty)'!D60</f>
        <v>4661</v>
      </c>
      <c r="E60" s="14">
        <f>'Záznamy - 12Q2012 (hodnoty)'!E60/'Záznamy - 12Q2012 (hodnoty)'!D60</f>
        <v>0.3301866552242008</v>
      </c>
      <c r="F60" s="2">
        <f>'Záznamy - 12Q2012 (hodnoty)'!F60</f>
        <v>1290</v>
      </c>
      <c r="G60" s="2">
        <f>'Záznamy - 12Q2012 (hodnoty)'!G60</f>
        <v>589</v>
      </c>
      <c r="H60" s="2">
        <f>'Záznamy - 12Q2012 (hodnoty)'!H60</f>
        <v>433</v>
      </c>
      <c r="I60" s="2">
        <f>'Záznamy - 12Q2012 (hodnoty)'!I60</f>
        <v>116</v>
      </c>
      <c r="J60" s="2">
        <f>'Záznamy - 12Q2012 (hodnoty)'!J60</f>
        <v>79</v>
      </c>
      <c r="K60" s="2">
        <f>'Záznamy - 12Q2012 (hodnoty)'!K60</f>
        <v>6</v>
      </c>
      <c r="L60" s="2">
        <f>'Záznamy - 12Q2012 (hodnoty)'!L60</f>
        <v>3</v>
      </c>
      <c r="M60" s="14">
        <f>'Záznamy - 12Q2012 (hodnoty)'!M60/'Záznamy - 12Q2012 (hodnoty)'!D60</f>
        <v>0.5134091396695988</v>
      </c>
      <c r="N60" s="14">
        <f>'Záznamy - 12Q2012 (hodnoty)'!N60/'Záznamy - 12Q2012 (hodnoty)'!D60</f>
        <v>0.08946577987556319</v>
      </c>
      <c r="O60" s="14">
        <f>'Záznamy - 12Q2012 (hodnoty)'!O60/'Záznamy - 12Q2012 (hodnoty)'!D60</f>
        <v>0.0669384252306372</v>
      </c>
    </row>
    <row r="61" spans="1:15" ht="12.75">
      <c r="A61" s="2" t="str">
        <f>'Záznamy - 12Q2012 (hodnoty)'!A61</f>
        <v>Plzeňský kraj</v>
      </c>
      <c r="B61" s="6" t="str">
        <f>'Záznamy - 12Q2012 (hodnoty)'!B61</f>
        <v>Kralovice</v>
      </c>
      <c r="C61" s="4">
        <f>'Záznamy - 12Q2012 (hodnoty)'!C61</f>
        <v>1129</v>
      </c>
      <c r="D61" s="2">
        <f>'Záznamy - 12Q2012 (hodnoty)'!D61</f>
        <v>1385</v>
      </c>
      <c r="E61" s="14">
        <f>'Záznamy - 12Q2012 (hodnoty)'!E61/'Záznamy - 12Q2012 (hodnoty)'!D61</f>
        <v>0.29169675090252706</v>
      </c>
      <c r="F61" s="2">
        <f>'Záznamy - 12Q2012 (hodnoty)'!F61</f>
        <v>1107</v>
      </c>
      <c r="G61" s="2">
        <f>'Záznamy - 12Q2012 (hodnoty)'!G61</f>
        <v>204</v>
      </c>
      <c r="H61" s="2">
        <f>'Záznamy - 12Q2012 (hodnoty)'!H61</f>
        <v>110</v>
      </c>
      <c r="I61" s="2">
        <f>'Záznamy - 12Q2012 (hodnoty)'!I61</f>
        <v>15</v>
      </c>
      <c r="J61" s="2">
        <f>'Záznamy - 12Q2012 (hodnoty)'!J61</f>
        <v>24</v>
      </c>
      <c r="K61" s="2">
        <f>'Záznamy - 12Q2012 (hodnoty)'!K61</f>
        <v>0</v>
      </c>
      <c r="L61" s="2">
        <f>'Záznamy - 12Q2012 (hodnoty)'!L61</f>
        <v>4</v>
      </c>
      <c r="M61" s="14">
        <f>'Záznamy - 12Q2012 (hodnoty)'!M61/'Záznamy - 12Q2012 (hodnoty)'!D61</f>
        <v>0.3891696750902527</v>
      </c>
      <c r="N61" s="14">
        <f>'Záznamy - 12Q2012 (hodnoty)'!N61/'Záznamy - 12Q2012 (hodnoty)'!D61</f>
        <v>0.2339350180505415</v>
      </c>
      <c r="O61" s="14">
        <f>'Záznamy - 12Q2012 (hodnoty)'!O61/'Záznamy - 12Q2012 (hodnoty)'!D61</f>
        <v>0.0851985559566787</v>
      </c>
    </row>
    <row r="62" spans="1:15" ht="12.75">
      <c r="A62" s="2" t="str">
        <f>'Záznamy - 12Q2012 (hodnoty)'!A62</f>
        <v>Moravskoslezský kraj</v>
      </c>
      <c r="B62" s="6" t="str">
        <f>'Záznamy - 12Q2012 (hodnoty)'!B62</f>
        <v>Krnov</v>
      </c>
      <c r="C62" s="4">
        <f>'Záznamy - 12Q2012 (hodnoty)'!C62</f>
        <v>1352</v>
      </c>
      <c r="D62" s="2">
        <f>'Záznamy - 12Q2012 (hodnoty)'!D62</f>
        <v>1448</v>
      </c>
      <c r="E62" s="14">
        <f>'Záznamy - 12Q2012 (hodnoty)'!E62/'Záznamy - 12Q2012 (hodnoty)'!D62</f>
        <v>0.16781767955801105</v>
      </c>
      <c r="F62" s="2">
        <f>'Záznamy - 12Q2012 (hodnoty)'!F62</f>
        <v>210</v>
      </c>
      <c r="G62" s="2">
        <f>'Záznamy - 12Q2012 (hodnoty)'!G62</f>
        <v>96</v>
      </c>
      <c r="H62" s="2">
        <f>'Záznamy - 12Q2012 (hodnoty)'!H62</f>
        <v>75</v>
      </c>
      <c r="I62" s="2">
        <f>'Záznamy - 12Q2012 (hodnoty)'!I62</f>
        <v>9</v>
      </c>
      <c r="J62" s="2">
        <f>'Záznamy - 12Q2012 (hodnoty)'!J62</f>
        <v>3</v>
      </c>
      <c r="K62" s="2">
        <f>'Záznamy - 12Q2012 (hodnoty)'!K62</f>
        <v>0</v>
      </c>
      <c r="L62" s="2">
        <f>'Záznamy - 12Q2012 (hodnoty)'!L62</f>
        <v>0</v>
      </c>
      <c r="M62" s="14">
        <f>'Záznamy - 12Q2012 (hodnoty)'!M62/'Záznamy - 12Q2012 (hodnoty)'!D62</f>
        <v>0.6367403314917127</v>
      </c>
      <c r="N62" s="14">
        <f>'Záznamy - 12Q2012 (hodnoty)'!N62/'Záznamy - 12Q2012 (hodnoty)'!D62</f>
        <v>0.15193370165745856</v>
      </c>
      <c r="O62" s="14">
        <f>'Záznamy - 12Q2012 (hodnoty)'!O62/'Záznamy - 12Q2012 (hodnoty)'!D62</f>
        <v>0.04350828729281768</v>
      </c>
    </row>
    <row r="63" spans="1:15" ht="12.75">
      <c r="A63" s="2" t="str">
        <f>'Záznamy - 12Q2012 (hodnoty)'!A63</f>
        <v>Zlínský kraj</v>
      </c>
      <c r="B63" s="6" t="str">
        <f>'Záznamy - 12Q2012 (hodnoty)'!B63</f>
        <v>Kroměříž</v>
      </c>
      <c r="C63" s="4">
        <f>'Záznamy - 12Q2012 (hodnoty)'!C63</f>
        <v>2491</v>
      </c>
      <c r="D63" s="2">
        <f>'Záznamy - 12Q2012 (hodnoty)'!D63</f>
        <v>2586</v>
      </c>
      <c r="E63" s="14">
        <f>'Záznamy - 12Q2012 (hodnoty)'!E63/'Záznamy - 12Q2012 (hodnoty)'!D63</f>
        <v>0.20494972931167826</v>
      </c>
      <c r="F63" s="2">
        <f>'Záznamy - 12Q2012 (hodnoty)'!F63</f>
        <v>497</v>
      </c>
      <c r="G63" s="2">
        <f>'Záznamy - 12Q2012 (hodnoty)'!G63</f>
        <v>149</v>
      </c>
      <c r="H63" s="2">
        <f>'Záznamy - 12Q2012 (hodnoty)'!H63</f>
        <v>127</v>
      </c>
      <c r="I63" s="2">
        <f>'Záznamy - 12Q2012 (hodnoty)'!I63</f>
        <v>16</v>
      </c>
      <c r="J63" s="2">
        <f>'Záznamy - 12Q2012 (hodnoty)'!J63</f>
        <v>9</v>
      </c>
      <c r="K63" s="2">
        <f>'Záznamy - 12Q2012 (hodnoty)'!K63</f>
        <v>4</v>
      </c>
      <c r="L63" s="2">
        <f>'Záznamy - 12Q2012 (hodnoty)'!L63</f>
        <v>0</v>
      </c>
      <c r="M63" s="14">
        <f>'Záznamy - 12Q2012 (hodnoty)'!M63/'Záznamy - 12Q2012 (hodnoty)'!D63</f>
        <v>0.594354215003867</v>
      </c>
      <c r="N63" s="14">
        <f>'Záznamy - 12Q2012 (hodnoty)'!N63/'Záznamy - 12Q2012 (hodnoty)'!D63</f>
        <v>0.1225831399845321</v>
      </c>
      <c r="O63" s="14">
        <f>'Záznamy - 12Q2012 (hodnoty)'!O63/'Záznamy - 12Q2012 (hodnoty)'!D63</f>
        <v>0.07811291569992267</v>
      </c>
    </row>
    <row r="64" spans="1:15" ht="12.75">
      <c r="A64" s="2" t="str">
        <f>'Záznamy - 12Q2012 (hodnoty)'!A64</f>
        <v>Středočeský kraj</v>
      </c>
      <c r="B64" s="6" t="str">
        <f>'Záznamy - 12Q2012 (hodnoty)'!B64</f>
        <v>Kutná Hora</v>
      </c>
      <c r="C64" s="4">
        <f>'Záznamy - 12Q2012 (hodnoty)'!C64</f>
        <v>3130</v>
      </c>
      <c r="D64" s="2">
        <f>'Záznamy - 12Q2012 (hodnoty)'!D64</f>
        <v>3406</v>
      </c>
      <c r="E64" s="14">
        <f>'Záznamy - 12Q2012 (hodnoty)'!E64/'Záznamy - 12Q2012 (hodnoty)'!D64</f>
        <v>0.41779213153258954</v>
      </c>
      <c r="F64" s="2">
        <f>'Záznamy - 12Q2012 (hodnoty)'!F64</f>
        <v>2265</v>
      </c>
      <c r="G64" s="2">
        <f>'Záznamy - 12Q2012 (hodnoty)'!G64</f>
        <v>554</v>
      </c>
      <c r="H64" s="2">
        <f>'Záznamy - 12Q2012 (hodnoty)'!H64</f>
        <v>409</v>
      </c>
      <c r="I64" s="2">
        <f>'Záznamy - 12Q2012 (hodnoty)'!I64</f>
        <v>55</v>
      </c>
      <c r="J64" s="2">
        <f>'Záznamy - 12Q2012 (hodnoty)'!J64</f>
        <v>3</v>
      </c>
      <c r="K64" s="2">
        <f>'Záznamy - 12Q2012 (hodnoty)'!K64</f>
        <v>2</v>
      </c>
      <c r="L64" s="2">
        <f>'Záznamy - 12Q2012 (hodnoty)'!L64</f>
        <v>6</v>
      </c>
      <c r="M64" s="14">
        <f>'Záznamy - 12Q2012 (hodnoty)'!M64/'Záznamy - 12Q2012 (hodnoty)'!D64</f>
        <v>0.4339401056958309</v>
      </c>
      <c r="N64" s="14">
        <f>'Záznamy - 12Q2012 (hodnoty)'!N64/'Záznamy - 12Q2012 (hodnoty)'!D64</f>
        <v>0.06459189665296536</v>
      </c>
      <c r="O64" s="14">
        <f>'Záznamy - 12Q2012 (hodnoty)'!O64/'Záznamy - 12Q2012 (hodnoty)'!D64</f>
        <v>0.0836758661186142</v>
      </c>
    </row>
    <row r="65" spans="1:15" ht="12.75">
      <c r="A65" s="2" t="str">
        <f>'Záznamy - 12Q2012 (hodnoty)'!A65</f>
        <v>Jihomoravský kraj</v>
      </c>
      <c r="B65" s="6" t="str">
        <f>'Záznamy - 12Q2012 (hodnoty)'!B65</f>
        <v>Kyjov</v>
      </c>
      <c r="C65" s="4">
        <f>'Záznamy - 12Q2012 (hodnoty)'!C65</f>
        <v>4436</v>
      </c>
      <c r="D65" s="2">
        <f>'Záznamy - 12Q2012 (hodnoty)'!D65</f>
        <v>5692</v>
      </c>
      <c r="E65" s="14">
        <f>'Záznamy - 12Q2012 (hodnoty)'!E65/'Záznamy - 12Q2012 (hodnoty)'!D65</f>
        <v>0.7062543921293043</v>
      </c>
      <c r="F65" s="2">
        <f>'Záznamy - 12Q2012 (hodnoty)'!F65</f>
        <v>1419</v>
      </c>
      <c r="G65" s="2">
        <f>'Záznamy - 12Q2012 (hodnoty)'!G65</f>
        <v>260</v>
      </c>
      <c r="H65" s="2">
        <f>'Záznamy - 12Q2012 (hodnoty)'!H65</f>
        <v>303</v>
      </c>
      <c r="I65" s="2">
        <f>'Záznamy - 12Q2012 (hodnoty)'!I65</f>
        <v>28</v>
      </c>
      <c r="J65" s="2">
        <f>'Záznamy - 12Q2012 (hodnoty)'!J65</f>
        <v>0</v>
      </c>
      <c r="K65" s="2">
        <f>'Záznamy - 12Q2012 (hodnoty)'!K65</f>
        <v>0</v>
      </c>
      <c r="L65" s="2">
        <f>'Záznamy - 12Q2012 (hodnoty)'!L65</f>
        <v>2</v>
      </c>
      <c r="M65" s="14">
        <f>'Záznamy - 12Q2012 (hodnoty)'!M65/'Záznamy - 12Q2012 (hodnoty)'!D65</f>
        <v>0.2572030920590302</v>
      </c>
      <c r="N65" s="14">
        <f>'Záznamy - 12Q2012 (hodnoty)'!N65/'Záznamy - 12Q2012 (hodnoty)'!D65</f>
        <v>0.014933239634574842</v>
      </c>
      <c r="O65" s="14">
        <f>'Záznamy - 12Q2012 (hodnoty)'!O65/'Záznamy - 12Q2012 (hodnoty)'!D65</f>
        <v>0.021609276177090655</v>
      </c>
    </row>
    <row r="66" spans="1:15" ht="12.75">
      <c r="A66" s="2" t="str">
        <f>'Záznamy - 12Q2012 (hodnoty)'!A66</f>
        <v>Liberecký kraj</v>
      </c>
      <c r="B66" s="6" t="str">
        <f>'Záznamy - 12Q2012 (hodnoty)'!B66</f>
        <v>Liberec</v>
      </c>
      <c r="C66" s="4">
        <f>'Záznamy - 12Q2012 (hodnoty)'!C66</f>
        <v>3955</v>
      </c>
      <c r="D66" s="2">
        <f>'Záznamy - 12Q2012 (hodnoty)'!D66</f>
        <v>4052</v>
      </c>
      <c r="E66" s="14">
        <f>'Záznamy - 12Q2012 (hodnoty)'!E66/'Záznamy - 12Q2012 (hodnoty)'!D66</f>
        <v>0.19151036525172754</v>
      </c>
      <c r="F66" s="2">
        <f>'Záznamy - 12Q2012 (hodnoty)'!F66</f>
        <v>572</v>
      </c>
      <c r="G66" s="2">
        <f>'Záznamy - 12Q2012 (hodnoty)'!G66</f>
        <v>284</v>
      </c>
      <c r="H66" s="2">
        <f>'Záznamy - 12Q2012 (hodnoty)'!H66</f>
        <v>243</v>
      </c>
      <c r="I66" s="2">
        <f>'Záznamy - 12Q2012 (hodnoty)'!I66</f>
        <v>95</v>
      </c>
      <c r="J66" s="2">
        <f>'Záznamy - 12Q2012 (hodnoty)'!J66</f>
        <v>5</v>
      </c>
      <c r="K66" s="2">
        <f>'Záznamy - 12Q2012 (hodnoty)'!K66</f>
        <v>0</v>
      </c>
      <c r="L66" s="2">
        <f>'Záznamy - 12Q2012 (hodnoty)'!L66</f>
        <v>0</v>
      </c>
      <c r="M66" s="14">
        <f>'Záznamy - 12Q2012 (hodnoty)'!M66/'Záznamy - 12Q2012 (hodnoty)'!D66</f>
        <v>0.6315399802566634</v>
      </c>
      <c r="N66" s="14">
        <f>'Záznamy - 12Q2012 (hodnoty)'!N66/'Záznamy - 12Q2012 (hodnoty)'!D66</f>
        <v>0.14387956564659427</v>
      </c>
      <c r="O66" s="14">
        <f>'Záznamy - 12Q2012 (hodnoty)'!O66/'Záznamy - 12Q2012 (hodnoty)'!D66</f>
        <v>0.033070088845014806</v>
      </c>
    </row>
    <row r="67" spans="1:15" ht="12.75">
      <c r="A67" s="2" t="str">
        <f>'Záznamy - 12Q2012 (hodnoty)'!A67</f>
        <v>Ústecký kraj</v>
      </c>
      <c r="B67" s="6" t="str">
        <f>'Záznamy - 12Q2012 (hodnoty)'!B67</f>
        <v>Litoměřice</v>
      </c>
      <c r="C67" s="4">
        <f>'Záznamy - 12Q2012 (hodnoty)'!C67</f>
        <v>4157</v>
      </c>
      <c r="D67" s="2">
        <f>'Záznamy - 12Q2012 (hodnoty)'!D67</f>
        <v>4393</v>
      </c>
      <c r="E67" s="14">
        <f>'Záznamy - 12Q2012 (hodnoty)'!E67/'Záznamy - 12Q2012 (hodnoty)'!D67</f>
        <v>0.31436376052811293</v>
      </c>
      <c r="F67" s="2">
        <f>'Záznamy - 12Q2012 (hodnoty)'!F67</f>
        <v>1395</v>
      </c>
      <c r="G67" s="2">
        <f>'Záznamy - 12Q2012 (hodnoty)'!G67</f>
        <v>636</v>
      </c>
      <c r="H67" s="2">
        <f>'Záznamy - 12Q2012 (hodnoty)'!H67</f>
        <v>668</v>
      </c>
      <c r="I67" s="2">
        <f>'Záznamy - 12Q2012 (hodnoty)'!I67</f>
        <v>42</v>
      </c>
      <c r="J67" s="2">
        <f>'Záznamy - 12Q2012 (hodnoty)'!J67</f>
        <v>16</v>
      </c>
      <c r="K67" s="2">
        <f>'Záznamy - 12Q2012 (hodnoty)'!K67</f>
        <v>0</v>
      </c>
      <c r="L67" s="2">
        <f>'Záznamy - 12Q2012 (hodnoty)'!L67</f>
        <v>4</v>
      </c>
      <c r="M67" s="14">
        <f>'Záznamy - 12Q2012 (hodnoty)'!M67/'Záznamy - 12Q2012 (hodnoty)'!D67</f>
        <v>0.5531527430002277</v>
      </c>
      <c r="N67" s="14">
        <f>'Záznamy - 12Q2012 (hodnoty)'!N67/'Záznamy - 12Q2012 (hodnoty)'!D67</f>
        <v>0.07648531755064876</v>
      </c>
      <c r="O67" s="14">
        <f>'Záznamy - 12Q2012 (hodnoty)'!O67/'Záznamy - 12Q2012 (hodnoty)'!D67</f>
        <v>0.0559981789210107</v>
      </c>
    </row>
    <row r="68" spans="1:15" ht="12.75">
      <c r="A68" s="2" t="str">
        <f>'Záznamy - 12Q2012 (hodnoty)'!A68</f>
        <v>Ústecký kraj</v>
      </c>
      <c r="B68" s="6" t="str">
        <f>'Záznamy - 12Q2012 (hodnoty)'!B68</f>
        <v>Louny</v>
      </c>
      <c r="C68" s="4">
        <f>'Záznamy - 12Q2012 (hodnoty)'!C68</f>
        <v>1662</v>
      </c>
      <c r="D68" s="2">
        <f>'Záznamy - 12Q2012 (hodnoty)'!D68</f>
        <v>1787</v>
      </c>
      <c r="E68" s="14">
        <f>'Záznamy - 12Q2012 (hodnoty)'!E68/'Záznamy - 12Q2012 (hodnoty)'!D68</f>
        <v>0.2825965304980414</v>
      </c>
      <c r="F68" s="2">
        <f>'Záznamy - 12Q2012 (hodnoty)'!F68</f>
        <v>436</v>
      </c>
      <c r="G68" s="2">
        <f>'Záznamy - 12Q2012 (hodnoty)'!G68</f>
        <v>226</v>
      </c>
      <c r="H68" s="2">
        <f>'Záznamy - 12Q2012 (hodnoty)'!H68</f>
        <v>206</v>
      </c>
      <c r="I68" s="2">
        <f>'Záznamy - 12Q2012 (hodnoty)'!I68</f>
        <v>18</v>
      </c>
      <c r="J68" s="2">
        <f>'Záznamy - 12Q2012 (hodnoty)'!J68</f>
        <v>26</v>
      </c>
      <c r="K68" s="2">
        <f>'Záznamy - 12Q2012 (hodnoty)'!K68</f>
        <v>0</v>
      </c>
      <c r="L68" s="2">
        <f>'Záznamy - 12Q2012 (hodnoty)'!L68</f>
        <v>0</v>
      </c>
      <c r="M68" s="14">
        <f>'Záznamy - 12Q2012 (hodnoty)'!M68/'Záznamy - 12Q2012 (hodnoty)'!D68</f>
        <v>0.5069949636261891</v>
      </c>
      <c r="N68" s="14">
        <f>'Záznamy - 12Q2012 (hodnoty)'!N68/'Záznamy - 12Q2012 (hodnoty)'!D68</f>
        <v>0.14325685506435368</v>
      </c>
      <c r="O68" s="14">
        <f>'Záznamy - 12Q2012 (hodnoty)'!O68/'Záznamy - 12Q2012 (hodnoty)'!D68</f>
        <v>0.06715165081141578</v>
      </c>
    </row>
    <row r="69" spans="1:15" ht="12.75">
      <c r="A69" s="2" t="str">
        <f>'Záznamy - 12Q2012 (hodnoty)'!A69</f>
        <v>Středočeský kraj</v>
      </c>
      <c r="B69" s="6" t="str">
        <f>'Záznamy - 12Q2012 (hodnoty)'!B69</f>
        <v>Mělník</v>
      </c>
      <c r="C69" s="4">
        <f>'Záznamy - 12Q2012 (hodnoty)'!C69</f>
        <v>3524</v>
      </c>
      <c r="D69" s="2">
        <f>'Záznamy - 12Q2012 (hodnoty)'!D69</f>
        <v>3638</v>
      </c>
      <c r="E69" s="14">
        <f>'Záznamy - 12Q2012 (hodnoty)'!E69/'Záznamy - 12Q2012 (hodnoty)'!D69</f>
        <v>0.32847718526663</v>
      </c>
      <c r="F69" s="2">
        <f>'Záznamy - 12Q2012 (hodnoty)'!F69</f>
        <v>2554</v>
      </c>
      <c r="G69" s="2">
        <f>'Záznamy - 12Q2012 (hodnoty)'!G69</f>
        <v>569</v>
      </c>
      <c r="H69" s="2">
        <f>'Záznamy - 12Q2012 (hodnoty)'!H69</f>
        <v>506</v>
      </c>
      <c r="I69" s="2">
        <f>'Záznamy - 12Q2012 (hodnoty)'!I69</f>
        <v>88</v>
      </c>
      <c r="J69" s="2">
        <f>'Záznamy - 12Q2012 (hodnoty)'!J69</f>
        <v>32</v>
      </c>
      <c r="K69" s="2">
        <f>'Záznamy - 12Q2012 (hodnoty)'!K69</f>
        <v>0</v>
      </c>
      <c r="L69" s="2">
        <f>'Záznamy - 12Q2012 (hodnoty)'!L69</f>
        <v>2</v>
      </c>
      <c r="M69" s="14">
        <f>'Záznamy - 12Q2012 (hodnoty)'!M69/'Záznamy - 12Q2012 (hodnoty)'!D69</f>
        <v>0.5547003848268279</v>
      </c>
      <c r="N69" s="14">
        <f>'Záznamy - 12Q2012 (hodnoty)'!N69/'Záznamy - 12Q2012 (hodnoty)'!D69</f>
        <v>0.08548653106102254</v>
      </c>
      <c r="O69" s="14">
        <f>'Záznamy - 12Q2012 (hodnoty)'!O69/'Záznamy - 12Q2012 (hodnoty)'!D69</f>
        <v>0.031335898845519516</v>
      </c>
    </row>
    <row r="70" spans="1:15" ht="12.75">
      <c r="A70" s="2" t="str">
        <f>'Záznamy - 12Q2012 (hodnoty)'!A70</f>
        <v>Jihomoravský kraj</v>
      </c>
      <c r="B70" s="6" t="str">
        <f>'Záznamy - 12Q2012 (hodnoty)'!B70</f>
        <v>Mikulov</v>
      </c>
      <c r="C70" s="4">
        <f>'Záznamy - 12Q2012 (hodnoty)'!C70</f>
        <v>1013</v>
      </c>
      <c r="D70" s="2">
        <f>'Záznamy - 12Q2012 (hodnoty)'!D70</f>
        <v>1069</v>
      </c>
      <c r="E70" s="14">
        <f>'Záznamy - 12Q2012 (hodnoty)'!E70/'Záznamy - 12Q2012 (hodnoty)'!D70</f>
        <v>0.2609915809167446</v>
      </c>
      <c r="F70" s="2">
        <f>'Záznamy - 12Q2012 (hodnoty)'!F70</f>
        <v>293</v>
      </c>
      <c r="G70" s="2">
        <f>'Záznamy - 12Q2012 (hodnoty)'!G70</f>
        <v>141</v>
      </c>
      <c r="H70" s="2">
        <f>'Záznamy - 12Q2012 (hodnoty)'!H70</f>
        <v>125</v>
      </c>
      <c r="I70" s="2">
        <f>'Záznamy - 12Q2012 (hodnoty)'!I70</f>
        <v>20</v>
      </c>
      <c r="J70" s="2">
        <f>'Záznamy - 12Q2012 (hodnoty)'!J70</f>
        <v>9</v>
      </c>
      <c r="K70" s="2">
        <f>'Záznamy - 12Q2012 (hodnoty)'!K70</f>
        <v>0</v>
      </c>
      <c r="L70" s="2">
        <f>'Záznamy - 12Q2012 (hodnoty)'!L70</f>
        <v>0</v>
      </c>
      <c r="M70" s="14">
        <f>'Záznamy - 12Q2012 (hodnoty)'!M70/'Záznamy - 12Q2012 (hodnoty)'!D70</f>
        <v>0.5575304022450889</v>
      </c>
      <c r="N70" s="14">
        <f>'Záznamy - 12Q2012 (hodnoty)'!N70/'Záznamy - 12Q2012 (hodnoty)'!D70</f>
        <v>0.10944808231992516</v>
      </c>
      <c r="O70" s="14">
        <f>'Záznamy - 12Q2012 (hodnoty)'!O70/'Záznamy - 12Q2012 (hodnoty)'!D70</f>
        <v>0.07202993451824134</v>
      </c>
    </row>
    <row r="71" spans="1:15" ht="12.75">
      <c r="A71" s="2" t="str">
        <f>'Záznamy - 12Q2012 (hodnoty)'!A71</f>
        <v>Středočeský kraj</v>
      </c>
      <c r="B71" s="6" t="str">
        <f>'Záznamy - 12Q2012 (hodnoty)'!B71</f>
        <v>Mladá Boleslav</v>
      </c>
      <c r="C71" s="4">
        <f>'Záznamy - 12Q2012 (hodnoty)'!C71</f>
        <v>4377</v>
      </c>
      <c r="D71" s="2">
        <f>'Záznamy - 12Q2012 (hodnoty)'!D71</f>
        <v>4517</v>
      </c>
      <c r="E71" s="14">
        <f>'Záznamy - 12Q2012 (hodnoty)'!E71/'Záznamy - 12Q2012 (hodnoty)'!D71</f>
        <v>0.34846136816471107</v>
      </c>
      <c r="F71" s="2">
        <f>'Záznamy - 12Q2012 (hodnoty)'!F71</f>
        <v>9780</v>
      </c>
      <c r="G71" s="2">
        <f>'Záznamy - 12Q2012 (hodnoty)'!G71</f>
        <v>2132</v>
      </c>
      <c r="H71" s="2">
        <f>'Záznamy - 12Q2012 (hodnoty)'!H71</f>
        <v>898</v>
      </c>
      <c r="I71" s="2">
        <f>'Záznamy - 12Q2012 (hodnoty)'!I71</f>
        <v>92</v>
      </c>
      <c r="J71" s="2">
        <f>'Záznamy - 12Q2012 (hodnoty)'!J71</f>
        <v>32</v>
      </c>
      <c r="K71" s="2">
        <f>'Záznamy - 12Q2012 (hodnoty)'!K71</f>
        <v>0</v>
      </c>
      <c r="L71" s="2">
        <f>'Záznamy - 12Q2012 (hodnoty)'!L71</f>
        <v>3</v>
      </c>
      <c r="M71" s="14">
        <f>'Záznamy - 12Q2012 (hodnoty)'!M71/'Záznamy - 12Q2012 (hodnoty)'!D71</f>
        <v>0.5127296878459154</v>
      </c>
      <c r="N71" s="14">
        <f>'Záznamy - 12Q2012 (hodnoty)'!N71/'Záznamy - 12Q2012 (hodnoty)'!D71</f>
        <v>0.08014168696037192</v>
      </c>
      <c r="O71" s="14">
        <f>'Záznamy - 12Q2012 (hodnoty)'!O71/'Záznamy - 12Q2012 (hodnoty)'!D71</f>
        <v>0.05866725702900155</v>
      </c>
    </row>
    <row r="72" spans="1:15" ht="12.75">
      <c r="A72" s="2" t="str">
        <f>'Záznamy - 12Q2012 (hodnoty)'!A72</f>
        <v>Vysočina</v>
      </c>
      <c r="B72" s="6" t="str">
        <f>'Záznamy - 12Q2012 (hodnoty)'!B72</f>
        <v>Moravské Budějovice</v>
      </c>
      <c r="C72" s="4">
        <f>'Záznamy - 12Q2012 (hodnoty)'!C72</f>
        <v>866</v>
      </c>
      <c r="D72" s="2">
        <f>'Záznamy - 12Q2012 (hodnoty)'!D72</f>
        <v>884</v>
      </c>
      <c r="E72" s="14">
        <f>'Záznamy - 12Q2012 (hodnoty)'!E72/'Záznamy - 12Q2012 (hodnoty)'!D72</f>
        <v>0.2839366515837104</v>
      </c>
      <c r="F72" s="2">
        <f>'Záznamy - 12Q2012 (hodnoty)'!F72</f>
        <v>509</v>
      </c>
      <c r="G72" s="2">
        <f>'Záznamy - 12Q2012 (hodnoty)'!G72</f>
        <v>111</v>
      </c>
      <c r="H72" s="2">
        <f>'Záznamy - 12Q2012 (hodnoty)'!H72</f>
        <v>71</v>
      </c>
      <c r="I72" s="2">
        <f>'Záznamy - 12Q2012 (hodnoty)'!I72</f>
        <v>2</v>
      </c>
      <c r="J72" s="2">
        <f>'Záznamy - 12Q2012 (hodnoty)'!J72</f>
        <v>0</v>
      </c>
      <c r="K72" s="2">
        <f>'Záznamy - 12Q2012 (hodnoty)'!K72</f>
        <v>0</v>
      </c>
      <c r="L72" s="2">
        <f>'Záznamy - 12Q2012 (hodnoty)'!L72</f>
        <v>10</v>
      </c>
      <c r="M72" s="14">
        <f>'Záznamy - 12Q2012 (hodnoty)'!M72/'Záznamy - 12Q2012 (hodnoty)'!D72</f>
        <v>0.5622171945701357</v>
      </c>
      <c r="N72" s="14">
        <f>'Záznamy - 12Q2012 (hodnoty)'!N72/'Záznamy - 12Q2012 (hodnoty)'!D72</f>
        <v>0.1085972850678733</v>
      </c>
      <c r="O72" s="14">
        <f>'Záznamy - 12Q2012 (hodnoty)'!O72/'Záznamy - 12Q2012 (hodnoty)'!D72</f>
        <v>0.04524886877828054</v>
      </c>
    </row>
    <row r="73" spans="1:15" ht="12.75">
      <c r="A73" s="2" t="str">
        <f>'Záznamy - 12Q2012 (hodnoty)'!A125</f>
        <v>Jihomoravský kraj</v>
      </c>
      <c r="B73" s="6" t="str">
        <f>'Záznamy - 12Q2012 (hodnoty)'!B125</f>
        <v>Znojmo2</v>
      </c>
      <c r="C73" s="4">
        <f>'Záznamy - 12Q2012 (hodnoty)'!C125</f>
        <v>194</v>
      </c>
      <c r="D73" s="2">
        <f>'Záznamy - 12Q2012 (hodnoty)'!D125</f>
        <v>197</v>
      </c>
      <c r="E73" s="14">
        <f>'Záznamy - 12Q2012 (hodnoty)'!E125/'Záznamy - 12Q2012 (hodnoty)'!D125</f>
        <v>0.3147208121827411</v>
      </c>
      <c r="F73" s="2">
        <f>'Záznamy - 12Q2012 (hodnoty)'!F125</f>
        <v>55</v>
      </c>
      <c r="G73" s="2">
        <f>'Záznamy - 12Q2012 (hodnoty)'!G125</f>
        <v>24</v>
      </c>
      <c r="H73" s="2">
        <f>'Záznamy - 12Q2012 (hodnoty)'!H125</f>
        <v>19</v>
      </c>
      <c r="I73" s="2">
        <f>'Záznamy - 12Q2012 (hodnoty)'!I125</f>
        <v>8</v>
      </c>
      <c r="J73" s="2">
        <f>'Záznamy - 12Q2012 (hodnoty)'!J125</f>
        <v>0</v>
      </c>
      <c r="K73" s="2">
        <f>'Záznamy - 12Q2012 (hodnoty)'!K125</f>
        <v>0</v>
      </c>
      <c r="L73" s="2">
        <f>'Záznamy - 12Q2012 (hodnoty)'!L125</f>
        <v>0</v>
      </c>
      <c r="M73" s="14">
        <f>'Záznamy - 12Q2012 (hodnoty)'!M125/'Záznamy - 12Q2012 (hodnoty)'!D125</f>
        <v>0.5736040609137056</v>
      </c>
      <c r="N73" s="14">
        <f>'Záznamy - 12Q2012 (hodnoty)'!N125/'Záznamy - 12Q2012 (hodnoty)'!D125</f>
        <v>0.07614213197969544</v>
      </c>
      <c r="O73" s="14">
        <f>'Záznamy - 12Q2012 (hodnoty)'!O125/'Záznamy - 12Q2012 (hodnoty)'!D125</f>
        <v>0.03553299492385787</v>
      </c>
    </row>
    <row r="74" spans="1:15" ht="12.75">
      <c r="A74" s="2" t="str">
        <f>'Záznamy - 12Q2012 (hodnoty)'!A73</f>
        <v>Ústecký kraj</v>
      </c>
      <c r="B74" s="6" t="str">
        <f>'Záznamy - 12Q2012 (hodnoty)'!B73</f>
        <v>Most</v>
      </c>
      <c r="C74" s="4">
        <f>'Záznamy - 12Q2012 (hodnoty)'!C73</f>
        <v>1747</v>
      </c>
      <c r="D74" s="2">
        <f>'Záznamy - 12Q2012 (hodnoty)'!D73</f>
        <v>1776</v>
      </c>
      <c r="E74" s="14">
        <f>'Záznamy - 12Q2012 (hodnoty)'!E73/'Záznamy - 12Q2012 (hodnoty)'!D73</f>
        <v>0.2697072072072072</v>
      </c>
      <c r="F74" s="2">
        <f>'Záznamy - 12Q2012 (hodnoty)'!F73</f>
        <v>227</v>
      </c>
      <c r="G74" s="2">
        <f>'Záznamy - 12Q2012 (hodnoty)'!G73</f>
        <v>162</v>
      </c>
      <c r="H74" s="2">
        <f>'Záznamy - 12Q2012 (hodnoty)'!H73</f>
        <v>159</v>
      </c>
      <c r="I74" s="2">
        <f>'Záznamy - 12Q2012 (hodnoty)'!I73</f>
        <v>46</v>
      </c>
      <c r="J74" s="2">
        <f>'Záznamy - 12Q2012 (hodnoty)'!J73</f>
        <v>37</v>
      </c>
      <c r="K74" s="2">
        <f>'Záznamy - 12Q2012 (hodnoty)'!K73</f>
        <v>0</v>
      </c>
      <c r="L74" s="2">
        <f>'Záznamy - 12Q2012 (hodnoty)'!L73</f>
        <v>0</v>
      </c>
      <c r="M74" s="14">
        <f>'Záznamy - 12Q2012 (hodnoty)'!M73/'Záznamy - 12Q2012 (hodnoty)'!D73</f>
        <v>0.6058558558558559</v>
      </c>
      <c r="N74" s="14">
        <f>'Záznamy - 12Q2012 (hodnoty)'!N73/'Záznamy - 12Q2012 (hodnoty)'!D73</f>
        <v>0.08277027027027027</v>
      </c>
      <c r="O74" s="14">
        <f>'Záznamy - 12Q2012 (hodnoty)'!O73/'Záznamy - 12Q2012 (hodnoty)'!D73</f>
        <v>0.041666666666666664</v>
      </c>
    </row>
    <row r="75" spans="1:15" ht="12.75">
      <c r="A75" s="2" t="str">
        <f>'Záznamy - 12Q2012 (hodnoty)'!A74</f>
        <v>Královéhradecký kraj</v>
      </c>
      <c r="B75" s="6" t="str">
        <f>'Záznamy - 12Q2012 (hodnoty)'!B74</f>
        <v>Náchod</v>
      </c>
      <c r="C75" s="4">
        <f>'Záznamy - 12Q2012 (hodnoty)'!C74</f>
        <v>3629</v>
      </c>
      <c r="D75" s="2">
        <f>'Záznamy - 12Q2012 (hodnoty)'!D74</f>
        <v>3851</v>
      </c>
      <c r="E75" s="14">
        <f>'Záznamy - 12Q2012 (hodnoty)'!E74/'Záznamy - 12Q2012 (hodnoty)'!D74</f>
        <v>0.23811996883926254</v>
      </c>
      <c r="F75" s="2">
        <f>'Záznamy - 12Q2012 (hodnoty)'!F74</f>
        <v>663</v>
      </c>
      <c r="G75" s="2">
        <f>'Záznamy - 12Q2012 (hodnoty)'!G74</f>
        <v>338</v>
      </c>
      <c r="H75" s="2">
        <f>'Záznamy - 12Q2012 (hodnoty)'!H74</f>
        <v>344</v>
      </c>
      <c r="I75" s="2">
        <f>'Záznamy - 12Q2012 (hodnoty)'!I74</f>
        <v>56</v>
      </c>
      <c r="J75" s="2">
        <f>'Záznamy - 12Q2012 (hodnoty)'!J74</f>
        <v>36</v>
      </c>
      <c r="K75" s="2">
        <f>'Záznamy - 12Q2012 (hodnoty)'!K74</f>
        <v>0</v>
      </c>
      <c r="L75" s="2">
        <f>'Záznamy - 12Q2012 (hodnoty)'!L74</f>
        <v>4</v>
      </c>
      <c r="M75" s="14">
        <f>'Záznamy - 12Q2012 (hodnoty)'!M74/'Záznamy - 12Q2012 (hodnoty)'!D74</f>
        <v>0.5746559335237601</v>
      </c>
      <c r="N75" s="14">
        <f>'Záznamy - 12Q2012 (hodnoty)'!N74/'Záznamy - 12Q2012 (hodnoty)'!D74</f>
        <v>0.12178654894832511</v>
      </c>
      <c r="O75" s="14">
        <f>'Záznamy - 12Q2012 (hodnoty)'!O74/'Záznamy - 12Q2012 (hodnoty)'!D74</f>
        <v>0.0654375486886523</v>
      </c>
    </row>
    <row r="76" spans="1:15" ht="12.75">
      <c r="A76" s="2" t="str">
        <f>'Záznamy - 12Q2012 (hodnoty)'!A75</f>
        <v>Plzeňský kraj</v>
      </c>
      <c r="B76" s="6" t="str">
        <f>'Záznamy - 12Q2012 (hodnoty)'!B75</f>
        <v>Nepomuk</v>
      </c>
      <c r="C76" s="4">
        <f>'Záznamy - 12Q2012 (hodnoty)'!C75</f>
        <v>623</v>
      </c>
      <c r="D76" s="2">
        <f>'Záznamy - 12Q2012 (hodnoty)'!D75</f>
        <v>651</v>
      </c>
      <c r="E76" s="14">
        <f>'Záznamy - 12Q2012 (hodnoty)'!E75/'Záznamy - 12Q2012 (hodnoty)'!D75</f>
        <v>0.2642089093701997</v>
      </c>
      <c r="F76" s="2">
        <f>'Záznamy - 12Q2012 (hodnoty)'!F75</f>
        <v>217</v>
      </c>
      <c r="G76" s="2">
        <f>'Záznamy - 12Q2012 (hodnoty)'!G75</f>
        <v>69</v>
      </c>
      <c r="H76" s="2">
        <f>'Záznamy - 12Q2012 (hodnoty)'!H75</f>
        <v>63</v>
      </c>
      <c r="I76" s="2">
        <f>'Záznamy - 12Q2012 (hodnoty)'!I75</f>
        <v>8</v>
      </c>
      <c r="J76" s="2">
        <f>'Záznamy - 12Q2012 (hodnoty)'!J75</f>
        <v>2</v>
      </c>
      <c r="K76" s="2">
        <f>'Záznamy - 12Q2012 (hodnoty)'!K75</f>
        <v>0</v>
      </c>
      <c r="L76" s="2">
        <f>'Záznamy - 12Q2012 (hodnoty)'!L75</f>
        <v>0</v>
      </c>
      <c r="M76" s="14">
        <f>'Záznamy - 12Q2012 (hodnoty)'!M75/'Záznamy - 12Q2012 (hodnoty)'!D75</f>
        <v>0.4715821812596006</v>
      </c>
      <c r="N76" s="14">
        <f>'Záznamy - 12Q2012 (hodnoty)'!N75/'Záznamy - 12Q2012 (hodnoty)'!D75</f>
        <v>0.16897081413210446</v>
      </c>
      <c r="O76" s="14">
        <f>'Záznamy - 12Q2012 (hodnoty)'!O75/'Záznamy - 12Q2012 (hodnoty)'!D75</f>
        <v>0.09523809523809523</v>
      </c>
    </row>
    <row r="77" spans="1:15" ht="12.75">
      <c r="A77" s="2" t="str">
        <f>'Záznamy - 12Q2012 (hodnoty)'!A76</f>
        <v>Moravskoslezský kraj</v>
      </c>
      <c r="B77" s="6" t="str">
        <f>'Záznamy - 12Q2012 (hodnoty)'!B76</f>
        <v>Nový Jičín</v>
      </c>
      <c r="C77" s="4">
        <f>'Záznamy - 12Q2012 (hodnoty)'!C76</f>
        <v>4602</v>
      </c>
      <c r="D77" s="2">
        <f>'Záznamy - 12Q2012 (hodnoty)'!D76</f>
        <v>5122</v>
      </c>
      <c r="E77" s="14">
        <f>'Záznamy - 12Q2012 (hodnoty)'!E76/'Záznamy - 12Q2012 (hodnoty)'!D76</f>
        <v>0.21710269426005466</v>
      </c>
      <c r="F77" s="2">
        <f>'Záznamy - 12Q2012 (hodnoty)'!F76</f>
        <v>2221</v>
      </c>
      <c r="G77" s="2">
        <f>'Záznamy - 12Q2012 (hodnoty)'!G76</f>
        <v>365</v>
      </c>
      <c r="H77" s="2">
        <f>'Záznamy - 12Q2012 (hodnoty)'!H76</f>
        <v>250</v>
      </c>
      <c r="I77" s="2">
        <f>'Záznamy - 12Q2012 (hodnoty)'!I76</f>
        <v>83</v>
      </c>
      <c r="J77" s="2">
        <f>'Záznamy - 12Q2012 (hodnoty)'!J76</f>
        <v>1</v>
      </c>
      <c r="K77" s="2">
        <f>'Záznamy - 12Q2012 (hodnoty)'!K76</f>
        <v>0</v>
      </c>
      <c r="L77" s="2">
        <f>'Záznamy - 12Q2012 (hodnoty)'!L76</f>
        <v>0</v>
      </c>
      <c r="M77" s="14">
        <f>'Záznamy - 12Q2012 (hodnoty)'!M76/'Záznamy - 12Q2012 (hodnoty)'!D76</f>
        <v>0.5378758297540024</v>
      </c>
      <c r="N77" s="14">
        <f>'Záznamy - 12Q2012 (hodnoty)'!N76/'Záznamy - 12Q2012 (hodnoty)'!D76</f>
        <v>0.14174150722374074</v>
      </c>
      <c r="O77" s="14">
        <f>'Záznamy - 12Q2012 (hodnoty)'!O76/'Záznamy - 12Q2012 (hodnoty)'!D76</f>
        <v>0.10327996876220226</v>
      </c>
    </row>
    <row r="78" spans="1:15" ht="12.75">
      <c r="A78" s="2" t="str">
        <f>'Záznamy - 12Q2012 (hodnoty)'!A77</f>
        <v>Středočeský kraj</v>
      </c>
      <c r="B78" s="6" t="str">
        <f>'Záznamy - 12Q2012 (hodnoty)'!B77</f>
        <v>Nymburk</v>
      </c>
      <c r="C78" s="4">
        <f>'Záznamy - 12Q2012 (hodnoty)'!C77</f>
        <v>3757</v>
      </c>
      <c r="D78" s="2">
        <f>'Záznamy - 12Q2012 (hodnoty)'!D77</f>
        <v>3849</v>
      </c>
      <c r="E78" s="14">
        <f>'Záznamy - 12Q2012 (hodnoty)'!E77/'Záznamy - 12Q2012 (hodnoty)'!D77</f>
        <v>0.2312288906209405</v>
      </c>
      <c r="F78" s="2">
        <f>'Záznamy - 12Q2012 (hodnoty)'!F77</f>
        <v>3934</v>
      </c>
      <c r="G78" s="2">
        <f>'Záznamy - 12Q2012 (hodnoty)'!G77</f>
        <v>554</v>
      </c>
      <c r="H78" s="2">
        <f>'Záznamy - 12Q2012 (hodnoty)'!H77</f>
        <v>465</v>
      </c>
      <c r="I78" s="2">
        <f>'Záznamy - 12Q2012 (hodnoty)'!I77</f>
        <v>51</v>
      </c>
      <c r="J78" s="2">
        <f>'Záznamy - 12Q2012 (hodnoty)'!J77</f>
        <v>2</v>
      </c>
      <c r="K78" s="2">
        <f>'Záznamy - 12Q2012 (hodnoty)'!K77</f>
        <v>0</v>
      </c>
      <c r="L78" s="2">
        <f>'Záznamy - 12Q2012 (hodnoty)'!L77</f>
        <v>0</v>
      </c>
      <c r="M78" s="14">
        <f>'Záznamy - 12Q2012 (hodnoty)'!M77/'Záznamy - 12Q2012 (hodnoty)'!D77</f>
        <v>0.5437776045726163</v>
      </c>
      <c r="N78" s="14">
        <f>'Záznamy - 12Q2012 (hodnoty)'!N77/'Záznamy - 12Q2012 (hodnoty)'!D77</f>
        <v>0.17199272538321642</v>
      </c>
      <c r="O78" s="14">
        <f>'Záznamy - 12Q2012 (hodnoty)'!O77/'Záznamy - 12Q2012 (hodnoty)'!D77</f>
        <v>0.05300077942322681</v>
      </c>
    </row>
    <row r="79" spans="1:15" ht="12.75">
      <c r="A79" s="2" t="str">
        <f>'Záznamy - 12Q2012 (hodnoty)'!A78</f>
        <v>Olomoucký kraj</v>
      </c>
      <c r="B79" s="6" t="str">
        <f>'Záznamy - 12Q2012 (hodnoty)'!B78</f>
        <v>Olomouc</v>
      </c>
      <c r="C79" s="4">
        <f>'Záznamy - 12Q2012 (hodnoty)'!C78</f>
        <v>7147</v>
      </c>
      <c r="D79" s="2">
        <f>'Záznamy - 12Q2012 (hodnoty)'!D78</f>
        <v>7306</v>
      </c>
      <c r="E79" s="14">
        <f>'Záznamy - 12Q2012 (hodnoty)'!E78/'Záznamy - 12Q2012 (hodnoty)'!D78</f>
        <v>0.23528606624692033</v>
      </c>
      <c r="F79" s="2">
        <f>'Záznamy - 12Q2012 (hodnoty)'!F78</f>
        <v>1220</v>
      </c>
      <c r="G79" s="2">
        <f>'Záznamy - 12Q2012 (hodnoty)'!G78</f>
        <v>595</v>
      </c>
      <c r="H79" s="2">
        <f>'Záznamy - 12Q2012 (hodnoty)'!H78</f>
        <v>595</v>
      </c>
      <c r="I79" s="2">
        <f>'Záznamy - 12Q2012 (hodnoty)'!I78</f>
        <v>135</v>
      </c>
      <c r="J79" s="2">
        <f>'Záznamy - 12Q2012 (hodnoty)'!J78</f>
        <v>178</v>
      </c>
      <c r="K79" s="2">
        <f>'Záznamy - 12Q2012 (hodnoty)'!K78</f>
        <v>78</v>
      </c>
      <c r="L79" s="2">
        <f>'Záznamy - 12Q2012 (hodnoty)'!L78</f>
        <v>3</v>
      </c>
      <c r="M79" s="14">
        <f>'Záznamy - 12Q2012 (hodnoty)'!M78/'Záznamy - 12Q2012 (hodnoty)'!D78</f>
        <v>0.6200383246646591</v>
      </c>
      <c r="N79" s="14">
        <f>'Záznamy - 12Q2012 (hodnoty)'!N78/'Záznamy - 12Q2012 (hodnoty)'!D78</f>
        <v>0.09088420476320833</v>
      </c>
      <c r="O79" s="14">
        <f>'Záznamy - 12Q2012 (hodnoty)'!O78/'Záznamy - 12Q2012 (hodnoty)'!D78</f>
        <v>0.05379140432521216</v>
      </c>
    </row>
    <row r="80" spans="1:15" ht="12.75">
      <c r="A80" s="2" t="str">
        <f>'Záznamy - 12Q2012 (hodnoty)'!A79</f>
        <v>Moravskoslezský kraj</v>
      </c>
      <c r="B80" s="6" t="str">
        <f>'Záznamy - 12Q2012 (hodnoty)'!B79</f>
        <v>Opava</v>
      </c>
      <c r="C80" s="4">
        <f>'Záznamy - 12Q2012 (hodnoty)'!C79</f>
        <v>4427</v>
      </c>
      <c r="D80" s="2">
        <f>'Záznamy - 12Q2012 (hodnoty)'!D79</f>
        <v>4616</v>
      </c>
      <c r="E80" s="14">
        <f>'Záznamy - 12Q2012 (hodnoty)'!E79/'Záznamy - 12Q2012 (hodnoty)'!D79</f>
        <v>0.40966204506065856</v>
      </c>
      <c r="F80" s="2">
        <f>'Záznamy - 12Q2012 (hodnoty)'!F79</f>
        <v>3080</v>
      </c>
      <c r="G80" s="2">
        <f>'Záznamy - 12Q2012 (hodnoty)'!G79</f>
        <v>861</v>
      </c>
      <c r="H80" s="2">
        <f>'Záznamy - 12Q2012 (hodnoty)'!H79</f>
        <v>795</v>
      </c>
      <c r="I80" s="2">
        <f>'Záznamy - 12Q2012 (hodnoty)'!I79</f>
        <v>80</v>
      </c>
      <c r="J80" s="2">
        <f>'Záznamy - 12Q2012 (hodnoty)'!J79</f>
        <v>13</v>
      </c>
      <c r="K80" s="2">
        <f>'Záznamy - 12Q2012 (hodnoty)'!K79</f>
        <v>0</v>
      </c>
      <c r="L80" s="2">
        <f>'Záznamy - 12Q2012 (hodnoty)'!L79</f>
        <v>0</v>
      </c>
      <c r="M80" s="14">
        <f>'Záznamy - 12Q2012 (hodnoty)'!M79/'Záznamy - 12Q2012 (hodnoty)'!D79</f>
        <v>0.4532062391681109</v>
      </c>
      <c r="N80" s="14">
        <f>'Záznamy - 12Q2012 (hodnoty)'!N79/'Záznamy - 12Q2012 (hodnoty)'!D79</f>
        <v>0.057842287694974</v>
      </c>
      <c r="O80" s="14">
        <f>'Záznamy - 12Q2012 (hodnoty)'!O79/'Záznamy - 12Q2012 (hodnoty)'!D79</f>
        <v>0.0792894280762565</v>
      </c>
    </row>
    <row r="81" spans="1:15" ht="12.75">
      <c r="A81" s="2" t="str">
        <f>'Záznamy - 12Q2012 (hodnoty)'!A80</f>
        <v>Moravskoslezský kraj</v>
      </c>
      <c r="B81" s="6" t="str">
        <f>'Záznamy - 12Q2012 (hodnoty)'!B80</f>
        <v>Ostrava</v>
      </c>
      <c r="C81" s="4">
        <f>'Záznamy - 12Q2012 (hodnoty)'!C80</f>
        <v>5444</v>
      </c>
      <c r="D81" s="2">
        <f>'Záznamy - 12Q2012 (hodnoty)'!D80</f>
        <v>5552</v>
      </c>
      <c r="E81" s="14">
        <f>'Záznamy - 12Q2012 (hodnoty)'!E80/'Záznamy - 12Q2012 (hodnoty)'!D80</f>
        <v>0.23469020172910662</v>
      </c>
      <c r="F81" s="2">
        <f>'Záznamy - 12Q2012 (hodnoty)'!F80</f>
        <v>1619</v>
      </c>
      <c r="G81" s="2">
        <f>'Záznamy - 12Q2012 (hodnoty)'!G80</f>
        <v>643</v>
      </c>
      <c r="H81" s="2">
        <f>'Záznamy - 12Q2012 (hodnoty)'!H80</f>
        <v>356</v>
      </c>
      <c r="I81" s="2">
        <f>'Záznamy - 12Q2012 (hodnoty)'!I80</f>
        <v>90</v>
      </c>
      <c r="J81" s="2">
        <f>'Záznamy - 12Q2012 (hodnoty)'!J80</f>
        <v>95</v>
      </c>
      <c r="K81" s="2">
        <f>'Záznamy - 12Q2012 (hodnoty)'!K80</f>
        <v>0</v>
      </c>
      <c r="L81" s="2">
        <f>'Záznamy - 12Q2012 (hodnoty)'!L80</f>
        <v>2</v>
      </c>
      <c r="M81" s="14">
        <f>'Záznamy - 12Q2012 (hodnoty)'!M80/'Záznamy - 12Q2012 (hodnoty)'!D80</f>
        <v>0.5655619596541787</v>
      </c>
      <c r="N81" s="14">
        <f>'Záznamy - 12Q2012 (hodnoty)'!N80/'Záznamy - 12Q2012 (hodnoty)'!D80</f>
        <v>0.15039625360230546</v>
      </c>
      <c r="O81" s="14">
        <f>'Záznamy - 12Q2012 (hodnoty)'!O80/'Záznamy - 12Q2012 (hodnoty)'!D80</f>
        <v>0.04935158501440922</v>
      </c>
    </row>
    <row r="82" spans="1:15" ht="12.75">
      <c r="A82" s="2" t="str">
        <f>'Záznamy - 12Q2012 (hodnoty)'!A81</f>
        <v>Pardubický kraj</v>
      </c>
      <c r="B82" s="6" t="str">
        <f>'Záznamy - 12Q2012 (hodnoty)'!B81</f>
        <v>Pardubice</v>
      </c>
      <c r="C82" s="4">
        <f>'Záznamy - 12Q2012 (hodnoty)'!C81</f>
        <v>5650</v>
      </c>
      <c r="D82" s="2">
        <f>'Záznamy - 12Q2012 (hodnoty)'!D81</f>
        <v>5842</v>
      </c>
      <c r="E82" s="14">
        <f>'Záznamy - 12Q2012 (hodnoty)'!E81/'Záznamy - 12Q2012 (hodnoty)'!D81</f>
        <v>0.22783293392673742</v>
      </c>
      <c r="F82" s="2">
        <f>'Záznamy - 12Q2012 (hodnoty)'!F81</f>
        <v>2025</v>
      </c>
      <c r="G82" s="2">
        <f>'Záznamy - 12Q2012 (hodnoty)'!G81</f>
        <v>558</v>
      </c>
      <c r="H82" s="2">
        <f>'Záznamy - 12Q2012 (hodnoty)'!H81</f>
        <v>434</v>
      </c>
      <c r="I82" s="2">
        <f>'Záznamy - 12Q2012 (hodnoty)'!I81</f>
        <v>167</v>
      </c>
      <c r="J82" s="2">
        <f>'Záznamy - 12Q2012 (hodnoty)'!J81</f>
        <v>113</v>
      </c>
      <c r="K82" s="2">
        <f>'Záznamy - 12Q2012 (hodnoty)'!K81</f>
        <v>0</v>
      </c>
      <c r="L82" s="2">
        <f>'Záznamy - 12Q2012 (hodnoty)'!L81</f>
        <v>0</v>
      </c>
      <c r="M82" s="14">
        <f>'Záznamy - 12Q2012 (hodnoty)'!M81/'Záznamy - 12Q2012 (hodnoty)'!D81</f>
        <v>0.59380349195481</v>
      </c>
      <c r="N82" s="14">
        <f>'Záznamy - 12Q2012 (hodnoty)'!N81/'Záznamy - 12Q2012 (hodnoty)'!D81</f>
        <v>0.11845258473125642</v>
      </c>
      <c r="O82" s="14">
        <f>'Záznamy - 12Q2012 (hodnoty)'!O81/'Záznamy - 12Q2012 (hodnoty)'!D81</f>
        <v>0.05991098938719617</v>
      </c>
    </row>
    <row r="83" spans="1:15" ht="12.75">
      <c r="A83" s="2" t="str">
        <f>'Záznamy - 12Q2012 (hodnoty)'!A82</f>
        <v>Vysočina</v>
      </c>
      <c r="B83" s="6" t="str">
        <f>'Záznamy - 12Q2012 (hodnoty)'!B82</f>
        <v>Pelhřimov</v>
      </c>
      <c r="C83" s="4">
        <f>'Záznamy - 12Q2012 (hodnoty)'!C82</f>
        <v>2589</v>
      </c>
      <c r="D83" s="2">
        <f>'Záznamy - 12Q2012 (hodnoty)'!D82</f>
        <v>2743</v>
      </c>
      <c r="E83" s="14">
        <f>'Záznamy - 12Q2012 (hodnoty)'!E82/'Záznamy - 12Q2012 (hodnoty)'!D82</f>
        <v>0.26576740794750275</v>
      </c>
      <c r="F83" s="2">
        <f>'Záznamy - 12Q2012 (hodnoty)'!F82</f>
        <v>1884</v>
      </c>
      <c r="G83" s="2">
        <f>'Záznamy - 12Q2012 (hodnoty)'!G82</f>
        <v>392</v>
      </c>
      <c r="H83" s="2">
        <f>'Záznamy - 12Q2012 (hodnoty)'!H82</f>
        <v>262</v>
      </c>
      <c r="I83" s="2">
        <f>'Záznamy - 12Q2012 (hodnoty)'!I82</f>
        <v>34</v>
      </c>
      <c r="J83" s="2">
        <f>'Záznamy - 12Q2012 (hodnoty)'!J82</f>
        <v>76</v>
      </c>
      <c r="K83" s="2">
        <f>'Záznamy - 12Q2012 (hodnoty)'!K82</f>
        <v>0</v>
      </c>
      <c r="L83" s="2">
        <f>'Záznamy - 12Q2012 (hodnoty)'!L82</f>
        <v>11</v>
      </c>
      <c r="M83" s="14">
        <f>'Záznamy - 12Q2012 (hodnoty)'!M82/'Záznamy - 12Q2012 (hodnoty)'!D82</f>
        <v>0.5133065986146554</v>
      </c>
      <c r="N83" s="14">
        <f>'Záznamy - 12Q2012 (hodnoty)'!N82/'Záznamy - 12Q2012 (hodnoty)'!D82</f>
        <v>0.15493984688297485</v>
      </c>
      <c r="O83" s="14">
        <f>'Záznamy - 12Q2012 (hodnoty)'!O82/'Záznamy - 12Q2012 (hodnoty)'!D82</f>
        <v>0.06598614655486694</v>
      </c>
    </row>
    <row r="84" spans="1:15" ht="12.75">
      <c r="A84" s="2" t="str">
        <f>'Záznamy - 12Q2012 (hodnoty)'!A83</f>
        <v>Jihočeský kraj</v>
      </c>
      <c r="B84" s="6" t="str">
        <f>'Záznamy - 12Q2012 (hodnoty)'!B83</f>
        <v>Písek</v>
      </c>
      <c r="C84" s="4">
        <f>'Záznamy - 12Q2012 (hodnoty)'!C83</f>
        <v>2493</v>
      </c>
      <c r="D84" s="2">
        <f>'Záznamy - 12Q2012 (hodnoty)'!D83</f>
        <v>2599</v>
      </c>
      <c r="E84" s="14">
        <f>'Záznamy - 12Q2012 (hodnoty)'!E83/'Záznamy - 12Q2012 (hodnoty)'!D83</f>
        <v>0.2223932281646787</v>
      </c>
      <c r="F84" s="2">
        <f>'Záznamy - 12Q2012 (hodnoty)'!F83</f>
        <v>1454</v>
      </c>
      <c r="G84" s="2">
        <f>'Záznamy - 12Q2012 (hodnoty)'!G83</f>
        <v>349</v>
      </c>
      <c r="H84" s="2">
        <f>'Záznamy - 12Q2012 (hodnoty)'!H83</f>
        <v>180</v>
      </c>
      <c r="I84" s="2">
        <f>'Záznamy - 12Q2012 (hodnoty)'!I83</f>
        <v>37</v>
      </c>
      <c r="J84" s="2">
        <f>'Záznamy - 12Q2012 (hodnoty)'!J83</f>
        <v>4</v>
      </c>
      <c r="K84" s="2">
        <f>'Záznamy - 12Q2012 (hodnoty)'!K83</f>
        <v>0</v>
      </c>
      <c r="L84" s="2">
        <f>'Záznamy - 12Q2012 (hodnoty)'!L83</f>
        <v>1</v>
      </c>
      <c r="M84" s="14">
        <f>'Záznamy - 12Q2012 (hodnoty)'!M83/'Záznamy - 12Q2012 (hodnoty)'!D83</f>
        <v>0.5736821854559446</v>
      </c>
      <c r="N84" s="14">
        <f>'Záznamy - 12Q2012 (hodnoty)'!N83/'Záznamy - 12Q2012 (hodnoty)'!D83</f>
        <v>0.13659099653712967</v>
      </c>
      <c r="O84" s="14">
        <f>'Záznamy - 12Q2012 (hodnoty)'!O83/'Záznamy - 12Q2012 (hodnoty)'!D83</f>
        <v>0.06733358984224702</v>
      </c>
    </row>
    <row r="85" spans="1:15" ht="12.75">
      <c r="A85" s="2" t="str">
        <f>'Záznamy - 12Q2012 (hodnoty)'!A84</f>
        <v>Plzeňský kraj</v>
      </c>
      <c r="B85" s="6" t="str">
        <f>'Záznamy - 12Q2012 (hodnoty)'!B84</f>
        <v>Plzeň-jih</v>
      </c>
      <c r="C85" s="4">
        <f>'Záznamy - 12Q2012 (hodnoty)'!C84</f>
        <v>1750</v>
      </c>
      <c r="D85" s="2">
        <f>'Záznamy - 12Q2012 (hodnoty)'!D84</f>
        <v>1837</v>
      </c>
      <c r="E85" s="14">
        <f>'Záznamy - 12Q2012 (hodnoty)'!E84/'Záznamy - 12Q2012 (hodnoty)'!D84</f>
        <v>0.3587370713119216</v>
      </c>
      <c r="F85" s="2">
        <f>'Záznamy - 12Q2012 (hodnoty)'!F84</f>
        <v>1430</v>
      </c>
      <c r="G85" s="2">
        <f>'Záznamy - 12Q2012 (hodnoty)'!G84</f>
        <v>201</v>
      </c>
      <c r="H85" s="2">
        <f>'Záznamy - 12Q2012 (hodnoty)'!H84</f>
        <v>155</v>
      </c>
      <c r="I85" s="2">
        <f>'Záznamy - 12Q2012 (hodnoty)'!I84</f>
        <v>25</v>
      </c>
      <c r="J85" s="2">
        <f>'Záznamy - 12Q2012 (hodnoty)'!J84</f>
        <v>12</v>
      </c>
      <c r="K85" s="2">
        <f>'Záznamy - 12Q2012 (hodnoty)'!K84</f>
        <v>0</v>
      </c>
      <c r="L85" s="2">
        <f>'Záznamy - 12Q2012 (hodnoty)'!L84</f>
        <v>1</v>
      </c>
      <c r="M85" s="14">
        <f>'Záznamy - 12Q2012 (hodnoty)'!M84/'Záznamy - 12Q2012 (hodnoty)'!D84</f>
        <v>0.42242787152966793</v>
      </c>
      <c r="N85" s="14">
        <f>'Záznamy - 12Q2012 (hodnoty)'!N84/'Záznamy - 12Q2012 (hodnoty)'!D84</f>
        <v>0.14425694066412628</v>
      </c>
      <c r="O85" s="14">
        <f>'Záznamy - 12Q2012 (hodnoty)'!O84/'Záznamy - 12Q2012 (hodnoty)'!D84</f>
        <v>0.07457811649428416</v>
      </c>
    </row>
    <row r="86" spans="1:15" ht="12.75">
      <c r="A86" s="2" t="str">
        <f>'Záznamy - 12Q2012 (hodnoty)'!A85</f>
        <v>Plzeňský kraj</v>
      </c>
      <c r="B86" s="6" t="str">
        <f>'Záznamy - 12Q2012 (hodnoty)'!B85</f>
        <v>Plzeň-jih2</v>
      </c>
      <c r="C86" s="4">
        <f>'Záznamy - 12Q2012 (hodnoty)'!C85</f>
        <v>102</v>
      </c>
      <c r="D86" s="2">
        <f>'Záznamy - 12Q2012 (hodnoty)'!D85</f>
        <v>108</v>
      </c>
      <c r="E86" s="14">
        <f>'Záznamy - 12Q2012 (hodnoty)'!E85/'Záznamy - 12Q2012 (hodnoty)'!D85</f>
        <v>0.3425925925925926</v>
      </c>
      <c r="F86" s="2">
        <f>'Záznamy - 12Q2012 (hodnoty)'!F85</f>
        <v>30</v>
      </c>
      <c r="G86" s="2">
        <f>'Záznamy - 12Q2012 (hodnoty)'!G85</f>
        <v>19</v>
      </c>
      <c r="H86" s="2">
        <f>'Záznamy - 12Q2012 (hodnoty)'!H85</f>
        <v>9</v>
      </c>
      <c r="I86" s="2">
        <f>'Záznamy - 12Q2012 (hodnoty)'!I85</f>
        <v>8</v>
      </c>
      <c r="J86" s="2">
        <f>'Záznamy - 12Q2012 (hodnoty)'!J85</f>
        <v>0</v>
      </c>
      <c r="K86" s="2">
        <f>'Záznamy - 12Q2012 (hodnoty)'!K85</f>
        <v>0</v>
      </c>
      <c r="L86" s="2">
        <f>'Záznamy - 12Q2012 (hodnoty)'!L85</f>
        <v>0</v>
      </c>
      <c r="M86" s="14">
        <f>'Záznamy - 12Q2012 (hodnoty)'!M85/'Záznamy - 12Q2012 (hodnoty)'!D85</f>
        <v>0.5277777777777778</v>
      </c>
      <c r="N86" s="14">
        <f>'Záznamy - 12Q2012 (hodnoty)'!N85/'Záznamy - 12Q2012 (hodnoty)'!D85</f>
        <v>0.10185185185185185</v>
      </c>
      <c r="O86" s="14">
        <f>'Záznamy - 12Q2012 (hodnoty)'!O85/'Záznamy - 12Q2012 (hodnoty)'!D85</f>
        <v>0.027777777777777776</v>
      </c>
    </row>
    <row r="87" spans="1:15" ht="12.75">
      <c r="A87" s="2" t="str">
        <f>'Záznamy - 12Q2012 (hodnoty)'!A86</f>
        <v>Plzeňský kraj</v>
      </c>
      <c r="B87" s="6" t="str">
        <f>'Záznamy - 12Q2012 (hodnoty)'!B86</f>
        <v>Plzeň-město</v>
      </c>
      <c r="C87" s="4">
        <f>'Záznamy - 12Q2012 (hodnoty)'!C86</f>
        <v>4314</v>
      </c>
      <c r="D87" s="2">
        <f>'Záznamy - 12Q2012 (hodnoty)'!D86</f>
        <v>4634</v>
      </c>
      <c r="E87" s="14">
        <f>'Záznamy - 12Q2012 (hodnoty)'!E86/'Záznamy - 12Q2012 (hodnoty)'!D86</f>
        <v>0.21924902891670264</v>
      </c>
      <c r="F87" s="2">
        <f>'Záznamy - 12Q2012 (hodnoty)'!F86</f>
        <v>612</v>
      </c>
      <c r="G87" s="2">
        <f>'Záznamy - 12Q2012 (hodnoty)'!G86</f>
        <v>373</v>
      </c>
      <c r="H87" s="2">
        <f>'Záznamy - 12Q2012 (hodnoty)'!H86</f>
        <v>284</v>
      </c>
      <c r="I87" s="2">
        <f>'Záznamy - 12Q2012 (hodnoty)'!I86</f>
        <v>103</v>
      </c>
      <c r="J87" s="2">
        <f>'Záznamy - 12Q2012 (hodnoty)'!J86</f>
        <v>19</v>
      </c>
      <c r="K87" s="2">
        <f>'Záznamy - 12Q2012 (hodnoty)'!K86</f>
        <v>0</v>
      </c>
      <c r="L87" s="2">
        <f>'Záznamy - 12Q2012 (hodnoty)'!L86</f>
        <v>1</v>
      </c>
      <c r="M87" s="14">
        <f>'Záznamy - 12Q2012 (hodnoty)'!M86/'Záznamy - 12Q2012 (hodnoty)'!D86</f>
        <v>0.536685369011653</v>
      </c>
      <c r="N87" s="14">
        <f>'Záznamy - 12Q2012 (hodnoty)'!N86/'Záznamy - 12Q2012 (hodnoty)'!D86</f>
        <v>0.1823478636167458</v>
      </c>
      <c r="O87" s="14">
        <f>'Záznamy - 12Q2012 (hodnoty)'!O86/'Záznamy - 12Q2012 (hodnoty)'!D86</f>
        <v>0.06171773845489858</v>
      </c>
    </row>
    <row r="88" spans="1:15" ht="12.75">
      <c r="A88" s="2" t="str">
        <f>'Záznamy - 12Q2012 (hodnoty)'!A87</f>
        <v>Plzeňský kraj</v>
      </c>
      <c r="B88" s="6" t="str">
        <f>'Záznamy - 12Q2012 (hodnoty)'!B87</f>
        <v>Plzeň-sever</v>
      </c>
      <c r="C88" s="4">
        <f>'Záznamy - 12Q2012 (hodnoty)'!C87</f>
        <v>2115</v>
      </c>
      <c r="D88" s="2">
        <f>'Záznamy - 12Q2012 (hodnoty)'!D87</f>
        <v>2232</v>
      </c>
      <c r="E88" s="14">
        <f>'Záznamy - 12Q2012 (hodnoty)'!E87/'Záznamy - 12Q2012 (hodnoty)'!D87</f>
        <v>0.26030465949820786</v>
      </c>
      <c r="F88" s="2">
        <f>'Záznamy - 12Q2012 (hodnoty)'!F87</f>
        <v>1282</v>
      </c>
      <c r="G88" s="2">
        <f>'Záznamy - 12Q2012 (hodnoty)'!G87</f>
        <v>297</v>
      </c>
      <c r="H88" s="2">
        <f>'Záznamy - 12Q2012 (hodnoty)'!H87</f>
        <v>198</v>
      </c>
      <c r="I88" s="2">
        <f>'Záznamy - 12Q2012 (hodnoty)'!I87</f>
        <v>52</v>
      </c>
      <c r="J88" s="2">
        <f>'Záznamy - 12Q2012 (hodnoty)'!J87</f>
        <v>7</v>
      </c>
      <c r="K88" s="2">
        <f>'Záznamy - 12Q2012 (hodnoty)'!K87</f>
        <v>0</v>
      </c>
      <c r="L88" s="2">
        <f>'Záznamy - 12Q2012 (hodnoty)'!L87</f>
        <v>0</v>
      </c>
      <c r="M88" s="14">
        <f>'Záznamy - 12Q2012 (hodnoty)'!M87/'Záznamy - 12Q2012 (hodnoty)'!D87</f>
        <v>0.4484767025089606</v>
      </c>
      <c r="N88" s="14">
        <f>'Záznamy - 12Q2012 (hodnoty)'!N87/'Záznamy - 12Q2012 (hodnoty)'!D87</f>
        <v>0.21818996415770608</v>
      </c>
      <c r="O88" s="14">
        <f>'Záznamy - 12Q2012 (hodnoty)'!O87/'Záznamy - 12Q2012 (hodnoty)'!D87</f>
        <v>0.07302867383512544</v>
      </c>
    </row>
    <row r="89" spans="1:15" ht="12.75">
      <c r="A89" s="2" t="str">
        <f>'Záznamy - 12Q2012 (hodnoty)'!A88</f>
        <v>Hlavní město Praha</v>
      </c>
      <c r="B89" s="6" t="str">
        <f>'Záznamy - 12Q2012 (hodnoty)'!B88</f>
        <v>Praha</v>
      </c>
      <c r="C89" s="4">
        <f>'Záznamy - 12Q2012 (hodnoty)'!C88</f>
        <v>23244</v>
      </c>
      <c r="D89" s="2">
        <f>'Záznamy - 12Q2012 (hodnoty)'!D88</f>
        <v>23935</v>
      </c>
      <c r="E89" s="14">
        <f>'Záznamy - 12Q2012 (hodnoty)'!E88/'Záznamy - 12Q2012 (hodnoty)'!D88</f>
        <v>0.23217046166701483</v>
      </c>
      <c r="F89" s="2">
        <f>'Záznamy - 12Q2012 (hodnoty)'!F88</f>
        <v>4312</v>
      </c>
      <c r="G89" s="2">
        <f>'Záznamy - 12Q2012 (hodnoty)'!G88</f>
        <v>2021</v>
      </c>
      <c r="H89" s="2">
        <f>'Záznamy - 12Q2012 (hodnoty)'!H88</f>
        <v>1669</v>
      </c>
      <c r="I89" s="2">
        <f>'Záznamy - 12Q2012 (hodnoty)'!I88</f>
        <v>232</v>
      </c>
      <c r="J89" s="2">
        <f>'Záznamy - 12Q2012 (hodnoty)'!J88</f>
        <v>3550</v>
      </c>
      <c r="K89" s="2">
        <f>'Záznamy - 12Q2012 (hodnoty)'!K88</f>
        <v>65</v>
      </c>
      <c r="L89" s="2">
        <f>'Záznamy - 12Q2012 (hodnoty)'!L88</f>
        <v>3</v>
      </c>
      <c r="M89" s="14">
        <f>'Záznamy - 12Q2012 (hodnoty)'!M88/'Záznamy - 12Q2012 (hodnoty)'!D88</f>
        <v>0.5886776686860247</v>
      </c>
      <c r="N89" s="14">
        <f>'Záznamy - 12Q2012 (hodnoty)'!N88/'Záznamy - 12Q2012 (hodnoty)'!D88</f>
        <v>0.13415500313348652</v>
      </c>
      <c r="O89" s="14">
        <f>'Záznamy - 12Q2012 (hodnoty)'!O88/'Záznamy - 12Q2012 (hodnoty)'!D88</f>
        <v>0.04499686651347399</v>
      </c>
    </row>
    <row r="90" spans="1:15" ht="12.75">
      <c r="A90" s="2" t="str">
        <f>'Záznamy - 12Q2012 (hodnoty)'!A89</f>
        <v>Středočeský kraj</v>
      </c>
      <c r="B90" s="6" t="str">
        <f>'Záznamy - 12Q2012 (hodnoty)'!B89</f>
        <v>Praha-východ</v>
      </c>
      <c r="C90" s="4">
        <f>'Záznamy - 12Q2012 (hodnoty)'!C89</f>
        <v>7393</v>
      </c>
      <c r="D90" s="2">
        <f>'Záznamy - 12Q2012 (hodnoty)'!D89</f>
        <v>7626</v>
      </c>
      <c r="E90" s="14">
        <f>'Záznamy - 12Q2012 (hodnoty)'!E89/'Záznamy - 12Q2012 (hodnoty)'!D89</f>
        <v>0.3224495148177288</v>
      </c>
      <c r="F90" s="2">
        <f>'Záznamy - 12Q2012 (hodnoty)'!F89</f>
        <v>3157</v>
      </c>
      <c r="G90" s="2">
        <f>'Záznamy - 12Q2012 (hodnoty)'!G89</f>
        <v>1807</v>
      </c>
      <c r="H90" s="2">
        <f>'Záznamy - 12Q2012 (hodnoty)'!H89</f>
        <v>1371</v>
      </c>
      <c r="I90" s="2">
        <f>'Záznamy - 12Q2012 (hodnoty)'!I89</f>
        <v>404</v>
      </c>
      <c r="J90" s="2">
        <f>'Záznamy - 12Q2012 (hodnoty)'!J89</f>
        <v>186</v>
      </c>
      <c r="K90" s="2">
        <f>'Záznamy - 12Q2012 (hodnoty)'!K89</f>
        <v>6</v>
      </c>
      <c r="L90" s="2">
        <f>'Záznamy - 12Q2012 (hodnoty)'!L89</f>
        <v>0</v>
      </c>
      <c r="M90" s="14">
        <f>'Záznamy - 12Q2012 (hodnoty)'!M89/'Záznamy - 12Q2012 (hodnoty)'!D89</f>
        <v>0.5111460792027275</v>
      </c>
      <c r="N90" s="14">
        <f>'Záznamy - 12Q2012 (hodnoty)'!N89/'Záznamy - 12Q2012 (hodnoty)'!D89</f>
        <v>0.13362182008916865</v>
      </c>
      <c r="O90" s="14">
        <f>'Záznamy - 12Q2012 (hodnoty)'!O89/'Záznamy - 12Q2012 (hodnoty)'!D89</f>
        <v>0.032782585890375034</v>
      </c>
    </row>
    <row r="91" spans="1:15" ht="12.75">
      <c r="A91" s="2" t="str">
        <f>'Záznamy - 12Q2012 (hodnoty)'!A90</f>
        <v>Středočeský kraj</v>
      </c>
      <c r="B91" s="6" t="str">
        <f>'Záznamy - 12Q2012 (hodnoty)'!B90</f>
        <v>Praha-západ</v>
      </c>
      <c r="C91" s="4">
        <f>'Záznamy - 12Q2012 (hodnoty)'!C90</f>
        <v>7587</v>
      </c>
      <c r="D91" s="2">
        <f>'Záznamy - 12Q2012 (hodnoty)'!D90</f>
        <v>8009</v>
      </c>
      <c r="E91" s="14">
        <f>'Záznamy - 12Q2012 (hodnoty)'!E90/'Záznamy - 12Q2012 (hodnoty)'!D90</f>
        <v>0.2876763640903983</v>
      </c>
      <c r="F91" s="2">
        <f>'Záznamy - 12Q2012 (hodnoty)'!F90</f>
        <v>2093</v>
      </c>
      <c r="G91" s="2">
        <f>'Záznamy - 12Q2012 (hodnoty)'!G90</f>
        <v>990</v>
      </c>
      <c r="H91" s="2">
        <f>'Záznamy - 12Q2012 (hodnoty)'!H90</f>
        <v>1129</v>
      </c>
      <c r="I91" s="2">
        <f>'Záznamy - 12Q2012 (hodnoty)'!I90</f>
        <v>245</v>
      </c>
      <c r="J91" s="2">
        <f>'Záznamy - 12Q2012 (hodnoty)'!J90</f>
        <v>247</v>
      </c>
      <c r="K91" s="2">
        <f>'Záznamy - 12Q2012 (hodnoty)'!K90</f>
        <v>22</v>
      </c>
      <c r="L91" s="2">
        <f>'Záznamy - 12Q2012 (hodnoty)'!L90</f>
        <v>0</v>
      </c>
      <c r="M91" s="14">
        <f>'Záznamy - 12Q2012 (hodnoty)'!M90/'Záznamy - 12Q2012 (hodnoty)'!D90</f>
        <v>0.5870895242851791</v>
      </c>
      <c r="N91" s="14">
        <f>'Záznamy - 12Q2012 (hodnoty)'!N90/'Záznamy - 12Q2012 (hodnoty)'!D90</f>
        <v>0.09152203770757897</v>
      </c>
      <c r="O91" s="14">
        <f>'Záznamy - 12Q2012 (hodnoty)'!O90/'Záznamy - 12Q2012 (hodnoty)'!D90</f>
        <v>0.03371207391684355</v>
      </c>
    </row>
    <row r="92" spans="1:15" ht="12.75">
      <c r="A92" s="2" t="str">
        <f>'Záznamy - 12Q2012 (hodnoty)'!A91</f>
        <v>Jihočeský kraj</v>
      </c>
      <c r="B92" s="6" t="str">
        <f>'Záznamy - 12Q2012 (hodnoty)'!B91</f>
        <v>Prachatice</v>
      </c>
      <c r="C92" s="4">
        <f>'Záznamy - 12Q2012 (hodnoty)'!C91</f>
        <v>1820</v>
      </c>
      <c r="D92" s="2">
        <f>'Záznamy - 12Q2012 (hodnoty)'!D91</f>
        <v>1953</v>
      </c>
      <c r="E92" s="14">
        <f>'Záznamy - 12Q2012 (hodnoty)'!E91/'Záznamy - 12Q2012 (hodnoty)'!D91</f>
        <v>0.32616487455197135</v>
      </c>
      <c r="F92" s="2">
        <f>'Záznamy - 12Q2012 (hodnoty)'!F91</f>
        <v>1701</v>
      </c>
      <c r="G92" s="2">
        <f>'Záznamy - 12Q2012 (hodnoty)'!G91</f>
        <v>305</v>
      </c>
      <c r="H92" s="2">
        <f>'Záznamy - 12Q2012 (hodnoty)'!H91</f>
        <v>280</v>
      </c>
      <c r="I92" s="2">
        <f>'Záznamy - 12Q2012 (hodnoty)'!I91</f>
        <v>22</v>
      </c>
      <c r="J92" s="2">
        <f>'Záznamy - 12Q2012 (hodnoty)'!J91</f>
        <v>0</v>
      </c>
      <c r="K92" s="2">
        <f>'Záznamy - 12Q2012 (hodnoty)'!K91</f>
        <v>0</v>
      </c>
      <c r="L92" s="2">
        <f>'Záznamy - 12Q2012 (hodnoty)'!L91</f>
        <v>1</v>
      </c>
      <c r="M92" s="14">
        <f>'Záznamy - 12Q2012 (hodnoty)'!M91/'Záznamy - 12Q2012 (hodnoty)'!D91</f>
        <v>0.43727598566308246</v>
      </c>
      <c r="N92" s="14">
        <f>'Záznamy - 12Q2012 (hodnoty)'!N91/'Záznamy - 12Q2012 (hodnoty)'!D91</f>
        <v>0.14695340501792115</v>
      </c>
      <c r="O92" s="14">
        <f>'Záznamy - 12Q2012 (hodnoty)'!O91/'Záznamy - 12Q2012 (hodnoty)'!D91</f>
        <v>0.08960573476702509</v>
      </c>
    </row>
    <row r="93" spans="1:15" ht="12.75">
      <c r="A93" s="2" t="str">
        <f>'Záznamy - 12Q2012 (hodnoty)'!A92</f>
        <v>Olomoucký kraj</v>
      </c>
      <c r="B93" s="6" t="str">
        <f>'Záznamy - 12Q2012 (hodnoty)'!B92</f>
        <v>Prostějov</v>
      </c>
      <c r="C93" s="4">
        <f>'Záznamy - 12Q2012 (hodnoty)'!C92</f>
        <v>3511</v>
      </c>
      <c r="D93" s="2">
        <f>'Záznamy - 12Q2012 (hodnoty)'!D92</f>
        <v>3727</v>
      </c>
      <c r="E93" s="14">
        <f>'Záznamy - 12Q2012 (hodnoty)'!E92/'Záznamy - 12Q2012 (hodnoty)'!D92</f>
        <v>0.32519452642876306</v>
      </c>
      <c r="F93" s="2">
        <f>'Záznamy - 12Q2012 (hodnoty)'!F92</f>
        <v>936</v>
      </c>
      <c r="G93" s="2">
        <f>'Záznamy - 12Q2012 (hodnoty)'!G92</f>
        <v>435</v>
      </c>
      <c r="H93" s="2">
        <f>'Záznamy - 12Q2012 (hodnoty)'!H92</f>
        <v>362</v>
      </c>
      <c r="I93" s="2">
        <f>'Záznamy - 12Q2012 (hodnoty)'!I92</f>
        <v>84</v>
      </c>
      <c r="J93" s="2">
        <f>'Záznamy - 12Q2012 (hodnoty)'!J92</f>
        <v>20</v>
      </c>
      <c r="K93" s="2">
        <f>'Záznamy - 12Q2012 (hodnoty)'!K92</f>
        <v>0</v>
      </c>
      <c r="L93" s="2">
        <f>'Záznamy - 12Q2012 (hodnoty)'!L92</f>
        <v>0</v>
      </c>
      <c r="M93" s="14">
        <f>'Záznamy - 12Q2012 (hodnoty)'!M92/'Záznamy - 12Q2012 (hodnoty)'!D92</f>
        <v>0.5046954655218675</v>
      </c>
      <c r="N93" s="14">
        <f>'Záznamy - 12Q2012 (hodnoty)'!N92/'Záznamy - 12Q2012 (hodnoty)'!D92</f>
        <v>0.1062516769519721</v>
      </c>
      <c r="O93" s="14">
        <f>'Záznamy - 12Q2012 (hodnoty)'!O92/'Záznamy - 12Q2012 (hodnoty)'!D92</f>
        <v>0.06385833109739737</v>
      </c>
    </row>
    <row r="94" spans="1:15" ht="12.75">
      <c r="A94" s="2" t="str">
        <f>'Záznamy - 12Q2012 (hodnoty)'!A93</f>
        <v>Olomoucký kraj</v>
      </c>
      <c r="B94" s="6" t="str">
        <f>'Záznamy - 12Q2012 (hodnoty)'!B93</f>
        <v>Přerov</v>
      </c>
      <c r="C94" s="4">
        <f>'Záznamy - 12Q2012 (hodnoty)'!C93</f>
        <v>2580</v>
      </c>
      <c r="D94" s="2">
        <f>'Záznamy - 12Q2012 (hodnoty)'!D93</f>
        <v>2674</v>
      </c>
      <c r="E94" s="14">
        <f>'Záznamy - 12Q2012 (hodnoty)'!E93/'Záznamy - 12Q2012 (hodnoty)'!D93</f>
        <v>0.27486910994764396</v>
      </c>
      <c r="F94" s="2">
        <f>'Záznamy - 12Q2012 (hodnoty)'!F93</f>
        <v>476</v>
      </c>
      <c r="G94" s="2">
        <f>'Záznamy - 12Q2012 (hodnoty)'!G93</f>
        <v>224</v>
      </c>
      <c r="H94" s="2">
        <f>'Záznamy - 12Q2012 (hodnoty)'!H93</f>
        <v>182</v>
      </c>
      <c r="I94" s="2">
        <f>'Záznamy - 12Q2012 (hodnoty)'!I93</f>
        <v>42</v>
      </c>
      <c r="J94" s="2">
        <f>'Záznamy - 12Q2012 (hodnoty)'!J93</f>
        <v>3</v>
      </c>
      <c r="K94" s="2">
        <f>'Záznamy - 12Q2012 (hodnoty)'!K93</f>
        <v>0</v>
      </c>
      <c r="L94" s="2">
        <f>'Záznamy - 12Q2012 (hodnoty)'!L93</f>
        <v>2</v>
      </c>
      <c r="M94" s="14">
        <f>'Záznamy - 12Q2012 (hodnoty)'!M93/'Záznamy - 12Q2012 (hodnoty)'!D93</f>
        <v>0.5231862378459237</v>
      </c>
      <c r="N94" s="14">
        <f>'Záznamy - 12Q2012 (hodnoty)'!N93/'Záznamy - 12Q2012 (hodnoty)'!D93</f>
        <v>0.13462976813762154</v>
      </c>
      <c r="O94" s="14">
        <f>'Záznamy - 12Q2012 (hodnoty)'!O93/'Záznamy - 12Q2012 (hodnoty)'!D93</f>
        <v>0.06731488406881077</v>
      </c>
    </row>
    <row r="95" spans="1:15" ht="12.75">
      <c r="A95" s="2" t="str">
        <f>'Záznamy - 12Q2012 (hodnoty)'!A94</f>
        <v>Středočeský kraj</v>
      </c>
      <c r="B95" s="6" t="str">
        <f>'Záznamy - 12Q2012 (hodnoty)'!B94</f>
        <v>Příbram</v>
      </c>
      <c r="C95" s="4">
        <f>'Záznamy - 12Q2012 (hodnoty)'!C94</f>
        <v>5121</v>
      </c>
      <c r="D95" s="2">
        <f>'Záznamy - 12Q2012 (hodnoty)'!D94</f>
        <v>5570</v>
      </c>
      <c r="E95" s="14">
        <f>'Záznamy - 12Q2012 (hodnoty)'!E94/'Záznamy - 12Q2012 (hodnoty)'!D94</f>
        <v>0.40107719928186714</v>
      </c>
      <c r="F95" s="2">
        <f>'Záznamy - 12Q2012 (hodnoty)'!F94</f>
        <v>2749</v>
      </c>
      <c r="G95" s="2">
        <f>'Záznamy - 12Q2012 (hodnoty)'!G94</f>
        <v>628</v>
      </c>
      <c r="H95" s="2">
        <f>'Záznamy - 12Q2012 (hodnoty)'!H94</f>
        <v>682</v>
      </c>
      <c r="I95" s="2">
        <f>'Záznamy - 12Q2012 (hodnoty)'!I94</f>
        <v>82</v>
      </c>
      <c r="J95" s="2">
        <f>'Záznamy - 12Q2012 (hodnoty)'!J94</f>
        <v>69</v>
      </c>
      <c r="K95" s="2">
        <f>'Záznamy - 12Q2012 (hodnoty)'!K94</f>
        <v>0</v>
      </c>
      <c r="L95" s="2">
        <f>'Záznamy - 12Q2012 (hodnoty)'!L94</f>
        <v>4</v>
      </c>
      <c r="M95" s="14">
        <f>'Záznamy - 12Q2012 (hodnoty)'!M94/'Záznamy - 12Q2012 (hodnoty)'!D94</f>
        <v>0.47055655296229804</v>
      </c>
      <c r="N95" s="14">
        <f>'Záznamy - 12Q2012 (hodnoty)'!N94/'Záznamy - 12Q2012 (hodnoty)'!D94</f>
        <v>0.05439856373429084</v>
      </c>
      <c r="O95" s="14">
        <f>'Záznamy - 12Q2012 (hodnoty)'!O94/'Záznamy - 12Q2012 (hodnoty)'!D94</f>
        <v>0.07396768402154398</v>
      </c>
    </row>
    <row r="96" spans="1:15" ht="12.75">
      <c r="A96" s="2" t="str">
        <f>'Záznamy - 12Q2012 (hodnoty)'!A95</f>
        <v>Středočeský kraj</v>
      </c>
      <c r="B96" s="6" t="str">
        <f>'Záznamy - 12Q2012 (hodnoty)'!B95</f>
        <v>Rakovník</v>
      </c>
      <c r="C96" s="4">
        <f>'Záznamy - 12Q2012 (hodnoty)'!C95</f>
        <v>2045</v>
      </c>
      <c r="D96" s="2">
        <f>'Záznamy - 12Q2012 (hodnoty)'!D95</f>
        <v>2138</v>
      </c>
      <c r="E96" s="14">
        <f>'Záznamy - 12Q2012 (hodnoty)'!E95/'Záznamy - 12Q2012 (hodnoty)'!D95</f>
        <v>0.28578110383536015</v>
      </c>
      <c r="F96" s="2">
        <f>'Záznamy - 12Q2012 (hodnoty)'!F95</f>
        <v>458</v>
      </c>
      <c r="G96" s="2">
        <f>'Záznamy - 12Q2012 (hodnoty)'!G95</f>
        <v>232</v>
      </c>
      <c r="H96" s="2">
        <f>'Záznamy - 12Q2012 (hodnoty)'!H95</f>
        <v>156</v>
      </c>
      <c r="I96" s="2">
        <f>'Záznamy - 12Q2012 (hodnoty)'!I95</f>
        <v>29</v>
      </c>
      <c r="J96" s="2">
        <f>'Záznamy - 12Q2012 (hodnoty)'!J95</f>
        <v>41</v>
      </c>
      <c r="K96" s="2">
        <f>'Záznamy - 12Q2012 (hodnoty)'!K95</f>
        <v>0</v>
      </c>
      <c r="L96" s="2">
        <f>'Záznamy - 12Q2012 (hodnoty)'!L95</f>
        <v>2</v>
      </c>
      <c r="M96" s="14">
        <f>'Záznamy - 12Q2012 (hodnoty)'!M95/'Záznamy - 12Q2012 (hodnoty)'!D95</f>
        <v>0.5748362956033677</v>
      </c>
      <c r="N96" s="14">
        <f>'Záznamy - 12Q2012 (hodnoty)'!N95/'Záznamy - 12Q2012 (hodnoty)'!D95</f>
        <v>0.07202993451824134</v>
      </c>
      <c r="O96" s="14">
        <f>'Záznamy - 12Q2012 (hodnoty)'!O95/'Záznamy - 12Q2012 (hodnoty)'!D95</f>
        <v>0.06735266604303088</v>
      </c>
    </row>
    <row r="97" spans="1:15" ht="12.75">
      <c r="A97" s="2" t="str">
        <f>'Záznamy - 12Q2012 (hodnoty)'!A96</f>
        <v>Plzeňský kraj</v>
      </c>
      <c r="B97" s="6" t="str">
        <f>'Záznamy - 12Q2012 (hodnoty)'!B96</f>
        <v>Rokycany</v>
      </c>
      <c r="C97" s="4">
        <f>'Záznamy - 12Q2012 (hodnoty)'!C96</f>
        <v>1945</v>
      </c>
      <c r="D97" s="2">
        <f>'Záznamy - 12Q2012 (hodnoty)'!D96</f>
        <v>2076</v>
      </c>
      <c r="E97" s="14">
        <f>'Záznamy - 12Q2012 (hodnoty)'!E96/'Záznamy - 12Q2012 (hodnoty)'!D96</f>
        <v>0.3848747591522158</v>
      </c>
      <c r="F97" s="2">
        <f>'Záznamy - 12Q2012 (hodnoty)'!F96</f>
        <v>3340</v>
      </c>
      <c r="G97" s="2">
        <f>'Záznamy - 12Q2012 (hodnoty)'!G96</f>
        <v>773</v>
      </c>
      <c r="H97" s="2">
        <f>'Záznamy - 12Q2012 (hodnoty)'!H96</f>
        <v>844</v>
      </c>
      <c r="I97" s="2">
        <f>'Záznamy - 12Q2012 (hodnoty)'!I96</f>
        <v>35</v>
      </c>
      <c r="J97" s="2">
        <f>'Záznamy - 12Q2012 (hodnoty)'!J96</f>
        <v>14</v>
      </c>
      <c r="K97" s="2">
        <f>'Záznamy - 12Q2012 (hodnoty)'!K96</f>
        <v>0</v>
      </c>
      <c r="L97" s="2">
        <f>'Záznamy - 12Q2012 (hodnoty)'!L96</f>
        <v>3</v>
      </c>
      <c r="M97" s="14">
        <f>'Záznamy - 12Q2012 (hodnoty)'!M96/'Záznamy - 12Q2012 (hodnoty)'!D96</f>
        <v>0.4253371868978805</v>
      </c>
      <c r="N97" s="14">
        <f>'Záznamy - 12Q2012 (hodnoty)'!N96/'Záznamy - 12Q2012 (hodnoty)'!D96</f>
        <v>0.10982658959537572</v>
      </c>
      <c r="O97" s="14">
        <f>'Záznamy - 12Q2012 (hodnoty)'!O96/'Záznamy - 12Q2012 (hodnoty)'!D96</f>
        <v>0.07996146435452794</v>
      </c>
    </row>
    <row r="98" spans="1:15" ht="12.75">
      <c r="A98" s="2" t="str">
        <f>'Záznamy - 12Q2012 (hodnoty)'!A97</f>
        <v>Ústecký kraj</v>
      </c>
      <c r="B98" s="6" t="str">
        <f>'Záznamy - 12Q2012 (hodnoty)'!B97</f>
        <v>Rumburk</v>
      </c>
      <c r="C98" s="4">
        <f>'Záznamy - 12Q2012 (hodnoty)'!C97</f>
        <v>1856</v>
      </c>
      <c r="D98" s="2">
        <f>'Záznamy - 12Q2012 (hodnoty)'!D97</f>
        <v>1936</v>
      </c>
      <c r="E98" s="14">
        <f>'Záznamy - 12Q2012 (hodnoty)'!E97/'Záznamy - 12Q2012 (hodnoty)'!D97</f>
        <v>0.2184917355371901</v>
      </c>
      <c r="F98" s="2">
        <f>'Záznamy - 12Q2012 (hodnoty)'!F97</f>
        <v>629</v>
      </c>
      <c r="G98" s="2">
        <f>'Záznamy - 12Q2012 (hodnoty)'!G97</f>
        <v>237</v>
      </c>
      <c r="H98" s="2">
        <f>'Záznamy - 12Q2012 (hodnoty)'!H97</f>
        <v>138</v>
      </c>
      <c r="I98" s="2">
        <f>'Záznamy - 12Q2012 (hodnoty)'!I97</f>
        <v>18</v>
      </c>
      <c r="J98" s="2">
        <f>'Záznamy - 12Q2012 (hodnoty)'!J97</f>
        <v>3</v>
      </c>
      <c r="K98" s="2">
        <f>'Záznamy - 12Q2012 (hodnoty)'!K97</f>
        <v>0</v>
      </c>
      <c r="L98" s="2">
        <f>'Záznamy - 12Q2012 (hodnoty)'!L97</f>
        <v>3</v>
      </c>
      <c r="M98" s="14">
        <f>'Záznamy - 12Q2012 (hodnoty)'!M97/'Záznamy - 12Q2012 (hodnoty)'!D97</f>
        <v>0.5976239669421488</v>
      </c>
      <c r="N98" s="14">
        <f>'Záznamy - 12Q2012 (hodnoty)'!N97/'Záznamy - 12Q2012 (hodnoty)'!D97</f>
        <v>0.1399793388429752</v>
      </c>
      <c r="O98" s="14">
        <f>'Záznamy - 12Q2012 (hodnoty)'!O97/'Záznamy - 12Q2012 (hodnoty)'!D97</f>
        <v>0.04390495867768595</v>
      </c>
    </row>
    <row r="99" spans="1:15" ht="12.75">
      <c r="A99" s="2" t="str">
        <f>'Záznamy - 12Q2012 (hodnoty)'!A98</f>
        <v>Královéhradecký kraj</v>
      </c>
      <c r="B99" s="6" t="str">
        <f>'Záznamy - 12Q2012 (hodnoty)'!B98</f>
        <v>Rychnov nad Kněžnou</v>
      </c>
      <c r="C99" s="4">
        <f>'Záznamy - 12Q2012 (hodnoty)'!C98</f>
        <v>3285</v>
      </c>
      <c r="D99" s="2">
        <f>'Záznamy - 12Q2012 (hodnoty)'!D98</f>
        <v>3521</v>
      </c>
      <c r="E99" s="14">
        <f>'Záznamy - 12Q2012 (hodnoty)'!E98/'Záznamy - 12Q2012 (hodnoty)'!D98</f>
        <v>0.23516046577676797</v>
      </c>
      <c r="F99" s="2">
        <f>'Záznamy - 12Q2012 (hodnoty)'!F98</f>
        <v>2442</v>
      </c>
      <c r="G99" s="2">
        <f>'Záznamy - 12Q2012 (hodnoty)'!G98</f>
        <v>570</v>
      </c>
      <c r="H99" s="2">
        <f>'Záznamy - 12Q2012 (hodnoty)'!H98</f>
        <v>268</v>
      </c>
      <c r="I99" s="2">
        <f>'Záznamy - 12Q2012 (hodnoty)'!I98</f>
        <v>58</v>
      </c>
      <c r="J99" s="2">
        <f>'Záznamy - 12Q2012 (hodnoty)'!J98</f>
        <v>48</v>
      </c>
      <c r="K99" s="2">
        <f>'Záznamy - 12Q2012 (hodnoty)'!K98</f>
        <v>0</v>
      </c>
      <c r="L99" s="2">
        <f>'Záznamy - 12Q2012 (hodnoty)'!L98</f>
        <v>9</v>
      </c>
      <c r="M99" s="14">
        <f>'Záznamy - 12Q2012 (hodnoty)'!M98/'Záznamy - 12Q2012 (hodnoty)'!D98</f>
        <v>0.5191706901448452</v>
      </c>
      <c r="N99" s="14">
        <f>'Záznamy - 12Q2012 (hodnoty)'!N98/'Záznamy - 12Q2012 (hodnoty)'!D98</f>
        <v>0.15989775631922748</v>
      </c>
      <c r="O99" s="14">
        <f>'Záznamy - 12Q2012 (hodnoty)'!O98/'Záznamy - 12Q2012 (hodnoty)'!D98</f>
        <v>0.08577108775915933</v>
      </c>
    </row>
    <row r="100" spans="1:15" ht="12.75">
      <c r="A100" s="2" t="str">
        <f>'Záznamy - 12Q2012 (hodnoty)'!A99</f>
        <v>Liberecký kraj</v>
      </c>
      <c r="B100" s="6" t="str">
        <f>'Záznamy - 12Q2012 (hodnoty)'!B99</f>
        <v>Semily</v>
      </c>
      <c r="C100" s="4">
        <f>'Záznamy - 12Q2012 (hodnoty)'!C99</f>
        <v>1809</v>
      </c>
      <c r="D100" s="2">
        <f>'Záznamy - 12Q2012 (hodnoty)'!D99</f>
        <v>1871</v>
      </c>
      <c r="E100" s="14">
        <f>'Záznamy - 12Q2012 (hodnoty)'!E99/'Záznamy - 12Q2012 (hodnoty)'!D99</f>
        <v>0.22875467664350616</v>
      </c>
      <c r="F100" s="2">
        <f>'Záznamy - 12Q2012 (hodnoty)'!F99</f>
        <v>398</v>
      </c>
      <c r="G100" s="2">
        <f>'Záznamy - 12Q2012 (hodnoty)'!G99</f>
        <v>190</v>
      </c>
      <c r="H100" s="2">
        <f>'Záznamy - 12Q2012 (hodnoty)'!H99</f>
        <v>169</v>
      </c>
      <c r="I100" s="2">
        <f>'Záznamy - 12Q2012 (hodnoty)'!I99</f>
        <v>26</v>
      </c>
      <c r="J100" s="2">
        <f>'Záznamy - 12Q2012 (hodnoty)'!J99</f>
        <v>0</v>
      </c>
      <c r="K100" s="2">
        <f>'Záznamy - 12Q2012 (hodnoty)'!K99</f>
        <v>0</v>
      </c>
      <c r="L100" s="2">
        <f>'Záznamy - 12Q2012 (hodnoty)'!L99</f>
        <v>2</v>
      </c>
      <c r="M100" s="14">
        <f>'Záznamy - 12Q2012 (hodnoty)'!M99/'Záznamy - 12Q2012 (hodnoty)'!D99</f>
        <v>0.6087653661143774</v>
      </c>
      <c r="N100" s="14">
        <f>'Záznamy - 12Q2012 (hodnoty)'!N99/'Záznamy - 12Q2012 (hodnoty)'!D99</f>
        <v>0.10048102618920364</v>
      </c>
      <c r="O100" s="14">
        <f>'Záznamy - 12Q2012 (hodnoty)'!O99/'Záznamy - 12Q2012 (hodnoty)'!D99</f>
        <v>0.06199893105291288</v>
      </c>
    </row>
    <row r="101" spans="1:15" ht="12.75">
      <c r="A101" s="2" t="str">
        <f>'Záznamy - 12Q2012 (hodnoty)'!A100</f>
        <v>Středočeský kraj</v>
      </c>
      <c r="B101" s="6" t="str">
        <f>'Záznamy - 12Q2012 (hodnoty)'!B100</f>
        <v>Slaný</v>
      </c>
      <c r="C101" s="4">
        <f>'Záznamy - 12Q2012 (hodnoty)'!C100</f>
        <v>1546</v>
      </c>
      <c r="D101" s="2">
        <f>'Záznamy - 12Q2012 (hodnoty)'!D100</f>
        <v>1654</v>
      </c>
      <c r="E101" s="14">
        <f>'Záznamy - 12Q2012 (hodnoty)'!E100/'Záznamy - 12Q2012 (hodnoty)'!D100</f>
        <v>0.24909310761789602</v>
      </c>
      <c r="F101" s="2">
        <f>'Záznamy - 12Q2012 (hodnoty)'!F100</f>
        <v>371</v>
      </c>
      <c r="G101" s="2">
        <f>'Záznamy - 12Q2012 (hodnoty)'!G100</f>
        <v>139</v>
      </c>
      <c r="H101" s="2">
        <f>'Záznamy - 12Q2012 (hodnoty)'!H100</f>
        <v>128</v>
      </c>
      <c r="I101" s="2">
        <f>'Záznamy - 12Q2012 (hodnoty)'!I100</f>
        <v>26</v>
      </c>
      <c r="J101" s="2">
        <f>'Záznamy - 12Q2012 (hodnoty)'!J100</f>
        <v>0</v>
      </c>
      <c r="K101" s="2">
        <f>'Záznamy - 12Q2012 (hodnoty)'!K100</f>
        <v>0</v>
      </c>
      <c r="L101" s="2">
        <f>'Záznamy - 12Q2012 (hodnoty)'!L100</f>
        <v>0</v>
      </c>
      <c r="M101" s="14">
        <f>'Záznamy - 12Q2012 (hodnoty)'!M100/'Záznamy - 12Q2012 (hodnoty)'!D100</f>
        <v>0.5918984280532044</v>
      </c>
      <c r="N101" s="14">
        <f>'Záznamy - 12Q2012 (hodnoty)'!N100/'Záznamy - 12Q2012 (hodnoty)'!D100</f>
        <v>0.07678355501813784</v>
      </c>
      <c r="O101" s="14">
        <f>'Záznamy - 12Q2012 (hodnoty)'!O100/'Záznamy - 12Q2012 (hodnoty)'!D100</f>
        <v>0.08222490931076179</v>
      </c>
    </row>
    <row r="102" spans="1:15" ht="12.75">
      <c r="A102" s="2" t="str">
        <f>'Záznamy - 12Q2012 (hodnoty)'!A101</f>
        <v>Karlovarský kraj</v>
      </c>
      <c r="B102" s="6" t="str">
        <f>'Záznamy - 12Q2012 (hodnoty)'!B101</f>
        <v>Sokolov</v>
      </c>
      <c r="C102" s="4">
        <f>'Záznamy - 12Q2012 (hodnoty)'!C101</f>
        <v>3019</v>
      </c>
      <c r="D102" s="2">
        <f>'Záznamy - 12Q2012 (hodnoty)'!D101</f>
        <v>3231</v>
      </c>
      <c r="E102" s="14">
        <f>'Záznamy - 12Q2012 (hodnoty)'!E101/'Záznamy - 12Q2012 (hodnoty)'!D101</f>
        <v>0.1730114515629836</v>
      </c>
      <c r="F102" s="2">
        <f>'Záznamy - 12Q2012 (hodnoty)'!F101</f>
        <v>870</v>
      </c>
      <c r="G102" s="2">
        <f>'Záznamy - 12Q2012 (hodnoty)'!G101</f>
        <v>314</v>
      </c>
      <c r="H102" s="2">
        <f>'Záznamy - 12Q2012 (hodnoty)'!H101</f>
        <v>175</v>
      </c>
      <c r="I102" s="2">
        <f>'Záznamy - 12Q2012 (hodnoty)'!I101</f>
        <v>22</v>
      </c>
      <c r="J102" s="2">
        <f>'Záznamy - 12Q2012 (hodnoty)'!J101</f>
        <v>13</v>
      </c>
      <c r="K102" s="2">
        <f>'Záznamy - 12Q2012 (hodnoty)'!K101</f>
        <v>13</v>
      </c>
      <c r="L102" s="2">
        <f>'Záznamy - 12Q2012 (hodnoty)'!L101</f>
        <v>0</v>
      </c>
      <c r="M102" s="14">
        <f>'Záznamy - 12Q2012 (hodnoty)'!M101/'Záznamy - 12Q2012 (hodnoty)'!D101</f>
        <v>0.6341689879294337</v>
      </c>
      <c r="N102" s="14">
        <f>'Záznamy - 12Q2012 (hodnoty)'!N101/'Záznamy - 12Q2012 (hodnoty)'!D101</f>
        <v>0.11884865366759517</v>
      </c>
      <c r="O102" s="14">
        <f>'Záznamy - 12Q2012 (hodnoty)'!O101/'Záznamy - 12Q2012 (hodnoty)'!D101</f>
        <v>0.07397090683998762</v>
      </c>
    </row>
    <row r="103" spans="1:15" ht="12.75">
      <c r="A103" s="2" t="str">
        <f>'Záznamy - 12Q2012 (hodnoty)'!A102</f>
        <v>Jihočeský kraj</v>
      </c>
      <c r="B103" s="6" t="str">
        <f>'Záznamy - 12Q2012 (hodnoty)'!B102</f>
        <v>Strakonice</v>
      </c>
      <c r="C103" s="4">
        <f>'Záznamy - 12Q2012 (hodnoty)'!C102</f>
        <v>2278</v>
      </c>
      <c r="D103" s="2">
        <f>'Záznamy - 12Q2012 (hodnoty)'!D102</f>
        <v>2424</v>
      </c>
      <c r="E103" s="14">
        <f>'Záznamy - 12Q2012 (hodnoty)'!E102/'Záznamy - 12Q2012 (hodnoty)'!D102</f>
        <v>0.29455445544554454</v>
      </c>
      <c r="F103" s="2">
        <f>'Záznamy - 12Q2012 (hodnoty)'!F102</f>
        <v>8914</v>
      </c>
      <c r="G103" s="2">
        <f>'Záznamy - 12Q2012 (hodnoty)'!G102</f>
        <v>1213</v>
      </c>
      <c r="H103" s="2">
        <f>'Záznamy - 12Q2012 (hodnoty)'!H102</f>
        <v>1080</v>
      </c>
      <c r="I103" s="2">
        <f>'Záznamy - 12Q2012 (hodnoty)'!I102</f>
        <v>61</v>
      </c>
      <c r="J103" s="2">
        <f>'Záznamy - 12Q2012 (hodnoty)'!J102</f>
        <v>14</v>
      </c>
      <c r="K103" s="2">
        <f>'Záznamy - 12Q2012 (hodnoty)'!K102</f>
        <v>0</v>
      </c>
      <c r="L103" s="2">
        <f>'Záznamy - 12Q2012 (hodnoty)'!L102</f>
        <v>5</v>
      </c>
      <c r="M103" s="14">
        <f>'Záznamy - 12Q2012 (hodnoty)'!M102/'Záznamy - 12Q2012 (hodnoty)'!D102</f>
        <v>0.5066006600660066</v>
      </c>
      <c r="N103" s="14">
        <f>'Záznamy - 12Q2012 (hodnoty)'!N102/'Záznamy - 12Q2012 (hodnoty)'!D102</f>
        <v>0.11798679867986799</v>
      </c>
      <c r="O103" s="14">
        <f>'Záznamy - 12Q2012 (hodnoty)'!O102/'Záznamy - 12Q2012 (hodnoty)'!D102</f>
        <v>0.08085808580858085</v>
      </c>
    </row>
    <row r="104" spans="1:15" ht="12.75">
      <c r="A104" s="2" t="str">
        <f>'Záznamy - 12Q2012 (hodnoty)'!A103</f>
        <v>Plzeňský kraj</v>
      </c>
      <c r="B104" s="6" t="str">
        <f>'Záznamy - 12Q2012 (hodnoty)'!B103</f>
        <v>Sušice</v>
      </c>
      <c r="C104" s="4">
        <f>'Záznamy - 12Q2012 (hodnoty)'!C103</f>
        <v>968</v>
      </c>
      <c r="D104" s="2">
        <f>'Záznamy - 12Q2012 (hodnoty)'!D103</f>
        <v>1022</v>
      </c>
      <c r="E104" s="14">
        <f>'Záznamy - 12Q2012 (hodnoty)'!E103/'Záznamy - 12Q2012 (hodnoty)'!D103</f>
        <v>0.29158512720156554</v>
      </c>
      <c r="F104" s="2">
        <f>'Záznamy - 12Q2012 (hodnoty)'!F103</f>
        <v>411</v>
      </c>
      <c r="G104" s="2">
        <f>'Záznamy - 12Q2012 (hodnoty)'!G103</f>
        <v>101</v>
      </c>
      <c r="H104" s="2">
        <f>'Záznamy - 12Q2012 (hodnoty)'!H103</f>
        <v>73</v>
      </c>
      <c r="I104" s="2">
        <f>'Záznamy - 12Q2012 (hodnoty)'!I103</f>
        <v>7</v>
      </c>
      <c r="J104" s="2">
        <f>'Záznamy - 12Q2012 (hodnoty)'!J103</f>
        <v>0</v>
      </c>
      <c r="K104" s="2">
        <f>'Záznamy - 12Q2012 (hodnoty)'!K103</f>
        <v>0</v>
      </c>
      <c r="L104" s="2">
        <f>'Záznamy - 12Q2012 (hodnoty)'!L103</f>
        <v>1</v>
      </c>
      <c r="M104" s="14">
        <f>'Záznamy - 12Q2012 (hodnoty)'!M103/'Záznamy - 12Q2012 (hodnoty)'!D103</f>
        <v>0.44031311154598823</v>
      </c>
      <c r="N104" s="14">
        <f>'Záznamy - 12Q2012 (hodnoty)'!N103/'Záznamy - 12Q2012 (hodnoty)'!D103</f>
        <v>0.17123287671232876</v>
      </c>
      <c r="O104" s="14">
        <f>'Záznamy - 12Q2012 (hodnoty)'!O103/'Záznamy - 12Q2012 (hodnoty)'!D103</f>
        <v>0.09686888454011741</v>
      </c>
    </row>
    <row r="105" spans="1:15" ht="12.75">
      <c r="A105" s="2" t="str">
        <f>'Záznamy - 12Q2012 (hodnoty)'!A104</f>
        <v>Pardubický kraj</v>
      </c>
      <c r="B105" s="6" t="str">
        <f>'Záznamy - 12Q2012 (hodnoty)'!B104</f>
        <v>Svitavy</v>
      </c>
      <c r="C105" s="4">
        <f>'Záznamy - 12Q2012 (hodnoty)'!C104</f>
        <v>5122</v>
      </c>
      <c r="D105" s="2">
        <f>'Záznamy - 12Q2012 (hodnoty)'!D104</f>
        <v>5477</v>
      </c>
      <c r="E105" s="14">
        <f>'Záznamy - 12Q2012 (hodnoty)'!E104/'Záznamy - 12Q2012 (hodnoty)'!D104</f>
        <v>0.2147160854482381</v>
      </c>
      <c r="F105" s="2">
        <f>'Záznamy - 12Q2012 (hodnoty)'!F104</f>
        <v>4997</v>
      </c>
      <c r="G105" s="2">
        <f>'Záznamy - 12Q2012 (hodnoty)'!G104</f>
        <v>613</v>
      </c>
      <c r="H105" s="2">
        <f>'Záznamy - 12Q2012 (hodnoty)'!H104</f>
        <v>632</v>
      </c>
      <c r="I105" s="2">
        <f>'Záznamy - 12Q2012 (hodnoty)'!I104</f>
        <v>64</v>
      </c>
      <c r="J105" s="2">
        <f>'Záznamy - 12Q2012 (hodnoty)'!J104</f>
        <v>13</v>
      </c>
      <c r="K105" s="2">
        <f>'Záznamy - 12Q2012 (hodnoty)'!K104</f>
        <v>0</v>
      </c>
      <c r="L105" s="2">
        <f>'Záznamy - 12Q2012 (hodnoty)'!L104</f>
        <v>5</v>
      </c>
      <c r="M105" s="14">
        <f>'Záznamy - 12Q2012 (hodnoty)'!M104/'Záznamy - 12Q2012 (hodnoty)'!D104</f>
        <v>0.6335585174365529</v>
      </c>
      <c r="N105" s="14">
        <f>'Záznamy - 12Q2012 (hodnoty)'!N104/'Záznamy - 12Q2012 (hodnoty)'!D104</f>
        <v>0.09256892459375571</v>
      </c>
      <c r="O105" s="14">
        <f>'Záznamy - 12Q2012 (hodnoty)'!O104/'Záznamy - 12Q2012 (hodnoty)'!D104</f>
        <v>0.05915647252145335</v>
      </c>
    </row>
    <row r="106" spans="1:15" ht="12.75">
      <c r="A106" s="2" t="str">
        <f>'Záznamy - 12Q2012 (hodnoty)'!A105</f>
        <v>Olomoucký kraj</v>
      </c>
      <c r="B106" s="6" t="str">
        <f>'Záznamy - 12Q2012 (hodnoty)'!B105</f>
        <v>Šumperk</v>
      </c>
      <c r="C106" s="4">
        <f>'Záznamy - 12Q2012 (hodnoty)'!C105</f>
        <v>5200</v>
      </c>
      <c r="D106" s="2">
        <f>'Záznamy - 12Q2012 (hodnoty)'!D105</f>
        <v>5321</v>
      </c>
      <c r="E106" s="14">
        <f>'Záznamy - 12Q2012 (hodnoty)'!E105/'Záznamy - 12Q2012 (hodnoty)'!D105</f>
        <v>0.1740274384514189</v>
      </c>
      <c r="F106" s="2">
        <f>'Záznamy - 12Q2012 (hodnoty)'!F105</f>
        <v>1046</v>
      </c>
      <c r="G106" s="2">
        <f>'Záznamy - 12Q2012 (hodnoty)'!G105</f>
        <v>468</v>
      </c>
      <c r="H106" s="2">
        <f>'Záznamy - 12Q2012 (hodnoty)'!H105</f>
        <v>325</v>
      </c>
      <c r="I106" s="2">
        <f>'Záznamy - 12Q2012 (hodnoty)'!I105</f>
        <v>73</v>
      </c>
      <c r="J106" s="2">
        <f>'Záznamy - 12Q2012 (hodnoty)'!J105</f>
        <v>47</v>
      </c>
      <c r="K106" s="2">
        <f>'Záznamy - 12Q2012 (hodnoty)'!K105</f>
        <v>0</v>
      </c>
      <c r="L106" s="2">
        <f>'Záznamy - 12Q2012 (hodnoty)'!L105</f>
        <v>4</v>
      </c>
      <c r="M106" s="14">
        <f>'Záznamy - 12Q2012 (hodnoty)'!M105/'Záznamy - 12Q2012 (hodnoty)'!D105</f>
        <v>0.6682954331892501</v>
      </c>
      <c r="N106" s="14">
        <f>'Záznamy - 12Q2012 (hodnoty)'!N105/'Záznamy - 12Q2012 (hodnoty)'!D105</f>
        <v>0.09810186055252772</v>
      </c>
      <c r="O106" s="14">
        <f>'Záznamy - 12Q2012 (hodnoty)'!O105/'Záznamy - 12Q2012 (hodnoty)'!D105</f>
        <v>0.05957526780680323</v>
      </c>
    </row>
    <row r="107" spans="1:15" ht="12.75">
      <c r="A107" s="2" t="str">
        <f>'Záznamy - 12Q2012 (hodnoty)'!A106</f>
        <v>Jihočeský kraj</v>
      </c>
      <c r="B107" s="6" t="str">
        <f>'Záznamy - 12Q2012 (hodnoty)'!B106</f>
        <v>Tábor</v>
      </c>
      <c r="C107" s="4">
        <f>'Záznamy - 12Q2012 (hodnoty)'!C106</f>
        <v>3355</v>
      </c>
      <c r="D107" s="2">
        <f>'Záznamy - 12Q2012 (hodnoty)'!D106</f>
        <v>3496</v>
      </c>
      <c r="E107" s="14">
        <f>'Záznamy - 12Q2012 (hodnoty)'!E106/'Záznamy - 12Q2012 (hodnoty)'!D106</f>
        <v>0.4201945080091533</v>
      </c>
      <c r="F107" s="2">
        <f>'Záznamy - 12Q2012 (hodnoty)'!F106</f>
        <v>1398</v>
      </c>
      <c r="G107" s="2">
        <f>'Záznamy - 12Q2012 (hodnoty)'!G106</f>
        <v>468</v>
      </c>
      <c r="H107" s="2">
        <f>'Záznamy - 12Q2012 (hodnoty)'!H106</f>
        <v>480</v>
      </c>
      <c r="I107" s="2">
        <f>'Záznamy - 12Q2012 (hodnoty)'!I106</f>
        <v>77</v>
      </c>
      <c r="J107" s="2">
        <f>'Záznamy - 12Q2012 (hodnoty)'!J106</f>
        <v>65</v>
      </c>
      <c r="K107" s="2">
        <f>'Záznamy - 12Q2012 (hodnoty)'!K106</f>
        <v>0</v>
      </c>
      <c r="L107" s="2">
        <f>'Záznamy - 12Q2012 (hodnoty)'!L106</f>
        <v>1</v>
      </c>
      <c r="M107" s="14">
        <f>'Záznamy - 12Q2012 (hodnoty)'!M106/'Záznamy - 12Q2012 (hodnoty)'!D106</f>
        <v>0.4919908466819222</v>
      </c>
      <c r="N107" s="14">
        <f>'Záznamy - 12Q2012 (hodnoty)'!N106/'Záznamy - 12Q2012 (hodnoty)'!D106</f>
        <v>0.012871853546910755</v>
      </c>
      <c r="O107" s="14">
        <f>'Záznamy - 12Q2012 (hodnoty)'!O106/'Záznamy - 12Q2012 (hodnoty)'!D106</f>
        <v>0.07494279176201372</v>
      </c>
    </row>
    <row r="108" spans="1:15" ht="12.75">
      <c r="A108" s="2" t="str">
        <f>'Záznamy - 12Q2012 (hodnoty)'!A107</f>
        <v>Plzeňský kraj</v>
      </c>
      <c r="B108" s="6" t="str">
        <f>'Záznamy - 12Q2012 (hodnoty)'!B107</f>
        <v>Tachov</v>
      </c>
      <c r="C108" s="4">
        <f>'Záznamy - 12Q2012 (hodnoty)'!C107</f>
        <v>1943</v>
      </c>
      <c r="D108" s="2">
        <f>'Záznamy - 12Q2012 (hodnoty)'!D107</f>
        <v>2133</v>
      </c>
      <c r="E108" s="14">
        <f>'Záznamy - 12Q2012 (hodnoty)'!E107/'Záznamy - 12Q2012 (hodnoty)'!D107</f>
        <v>0.20440693858415376</v>
      </c>
      <c r="F108" s="2">
        <f>'Záznamy - 12Q2012 (hodnoty)'!F107</f>
        <v>922</v>
      </c>
      <c r="G108" s="2">
        <f>'Záznamy - 12Q2012 (hodnoty)'!G107</f>
        <v>199</v>
      </c>
      <c r="H108" s="2">
        <f>'Záznamy - 12Q2012 (hodnoty)'!H107</f>
        <v>170</v>
      </c>
      <c r="I108" s="2">
        <f>'Záznamy - 12Q2012 (hodnoty)'!I107</f>
        <v>38</v>
      </c>
      <c r="J108" s="2">
        <f>'Záznamy - 12Q2012 (hodnoty)'!J107</f>
        <v>1</v>
      </c>
      <c r="K108" s="2">
        <f>'Záznamy - 12Q2012 (hodnoty)'!K107</f>
        <v>0</v>
      </c>
      <c r="L108" s="2">
        <f>'Záznamy - 12Q2012 (hodnoty)'!L107</f>
        <v>13</v>
      </c>
      <c r="M108" s="14">
        <f>'Záznamy - 12Q2012 (hodnoty)'!M107/'Záznamy - 12Q2012 (hodnoty)'!D107</f>
        <v>0.5311767463666198</v>
      </c>
      <c r="N108" s="14">
        <f>'Záznamy - 12Q2012 (hodnoty)'!N107/'Záznamy - 12Q2012 (hodnoty)'!D107</f>
        <v>0.1209563994374121</v>
      </c>
      <c r="O108" s="14">
        <f>'Záznamy - 12Q2012 (hodnoty)'!O107/'Záznamy - 12Q2012 (hodnoty)'!D107</f>
        <v>0.14345991561181434</v>
      </c>
    </row>
    <row r="109" spans="1:15" ht="12.75">
      <c r="A109" s="2" t="str">
        <f>'Záznamy - 12Q2012 (hodnoty)'!A108</f>
        <v>Vysočina</v>
      </c>
      <c r="B109" s="6" t="str">
        <f>'Záznamy - 12Q2012 (hodnoty)'!B108</f>
        <v>Telč</v>
      </c>
      <c r="C109" s="4">
        <f>'Záznamy - 12Q2012 (hodnoty)'!C108</f>
        <v>764</v>
      </c>
      <c r="D109" s="2">
        <f>'Záznamy - 12Q2012 (hodnoty)'!D108</f>
        <v>810</v>
      </c>
      <c r="E109" s="14">
        <f>'Záznamy - 12Q2012 (hodnoty)'!E108/'Záznamy - 12Q2012 (hodnoty)'!D108</f>
        <v>0.22839506172839505</v>
      </c>
      <c r="F109" s="2">
        <f>'Záznamy - 12Q2012 (hodnoty)'!F108</f>
        <v>124</v>
      </c>
      <c r="G109" s="2">
        <f>'Záznamy - 12Q2012 (hodnoty)'!G108</f>
        <v>67</v>
      </c>
      <c r="H109" s="2">
        <f>'Záznamy - 12Q2012 (hodnoty)'!H108</f>
        <v>59</v>
      </c>
      <c r="I109" s="2">
        <f>'Záznamy - 12Q2012 (hodnoty)'!I108</f>
        <v>7</v>
      </c>
      <c r="J109" s="2">
        <f>'Záznamy - 12Q2012 (hodnoty)'!J108</f>
        <v>1</v>
      </c>
      <c r="K109" s="2">
        <f>'Záznamy - 12Q2012 (hodnoty)'!K108</f>
        <v>0</v>
      </c>
      <c r="L109" s="2">
        <f>'Záznamy - 12Q2012 (hodnoty)'!L108</f>
        <v>3</v>
      </c>
      <c r="M109" s="14">
        <f>'Záznamy - 12Q2012 (hodnoty)'!M108/'Záznamy - 12Q2012 (hodnoty)'!D108</f>
        <v>0.4580246913580247</v>
      </c>
      <c r="N109" s="14">
        <f>'Záznamy - 12Q2012 (hodnoty)'!N108/'Záznamy - 12Q2012 (hodnoty)'!D108</f>
        <v>0.2679012345679012</v>
      </c>
      <c r="O109" s="14">
        <f>'Záznamy - 12Q2012 (hodnoty)'!O108/'Záznamy - 12Q2012 (hodnoty)'!D108</f>
        <v>0.04567901234567901</v>
      </c>
    </row>
    <row r="110" spans="1:15" ht="12.75">
      <c r="A110" s="2" t="str">
        <f>'Záznamy - 12Q2012 (hodnoty)'!A109</f>
        <v>Ústecký kraj</v>
      </c>
      <c r="B110" s="6" t="str">
        <f>'Záznamy - 12Q2012 (hodnoty)'!B109</f>
        <v>Teplice</v>
      </c>
      <c r="C110" s="4">
        <f>'Záznamy - 12Q2012 (hodnoty)'!C109</f>
        <v>3210</v>
      </c>
      <c r="D110" s="2">
        <f>'Záznamy - 12Q2012 (hodnoty)'!D109</f>
        <v>3272</v>
      </c>
      <c r="E110" s="14">
        <f>'Záznamy - 12Q2012 (hodnoty)'!E109/'Záznamy - 12Q2012 (hodnoty)'!D109</f>
        <v>0.19559902200489</v>
      </c>
      <c r="F110" s="2">
        <f>'Záznamy - 12Q2012 (hodnoty)'!F109</f>
        <v>1118</v>
      </c>
      <c r="G110" s="2">
        <f>'Záznamy - 12Q2012 (hodnoty)'!G109</f>
        <v>389</v>
      </c>
      <c r="H110" s="2">
        <f>'Záznamy - 12Q2012 (hodnoty)'!H109</f>
        <v>344</v>
      </c>
      <c r="I110" s="2">
        <f>'Záznamy - 12Q2012 (hodnoty)'!I109</f>
        <v>37</v>
      </c>
      <c r="J110" s="2">
        <f>'Záznamy - 12Q2012 (hodnoty)'!J109</f>
        <v>4</v>
      </c>
      <c r="K110" s="2">
        <f>'Záznamy - 12Q2012 (hodnoty)'!K109</f>
        <v>0</v>
      </c>
      <c r="L110" s="2">
        <f>'Záznamy - 12Q2012 (hodnoty)'!L109</f>
        <v>2</v>
      </c>
      <c r="M110" s="14">
        <f>'Záznamy - 12Q2012 (hodnoty)'!M109/'Záznamy - 12Q2012 (hodnoty)'!D109</f>
        <v>0.5751833740831296</v>
      </c>
      <c r="N110" s="14">
        <f>'Záznamy - 12Q2012 (hodnoty)'!N109/'Záznamy - 12Q2012 (hodnoty)'!D109</f>
        <v>0.14517114914425427</v>
      </c>
      <c r="O110" s="14">
        <f>'Záznamy - 12Q2012 (hodnoty)'!O109/'Záznamy - 12Q2012 (hodnoty)'!D109</f>
        <v>0.08404645476772617</v>
      </c>
    </row>
    <row r="111" spans="1:15" ht="12.75">
      <c r="A111" s="2" t="str">
        <f>'Záznamy - 12Q2012 (hodnoty)'!A110</f>
        <v>Královéhradecký kraj</v>
      </c>
      <c r="B111" s="6" t="str">
        <f>'Záznamy - 12Q2012 (hodnoty)'!B110</f>
        <v>Trutnov</v>
      </c>
      <c r="C111" s="4">
        <f>'Záznamy - 12Q2012 (hodnoty)'!C110</f>
        <v>4197</v>
      </c>
      <c r="D111" s="2">
        <f>'Záznamy - 12Q2012 (hodnoty)'!D110</f>
        <v>4598</v>
      </c>
      <c r="E111" s="14">
        <f>'Záznamy - 12Q2012 (hodnoty)'!E110/'Záznamy - 12Q2012 (hodnoty)'!D110</f>
        <v>0.19899956502827315</v>
      </c>
      <c r="F111" s="2">
        <f>'Záznamy - 12Q2012 (hodnoty)'!F110</f>
        <v>1502</v>
      </c>
      <c r="G111" s="2">
        <f>'Záznamy - 12Q2012 (hodnoty)'!G110</f>
        <v>360</v>
      </c>
      <c r="H111" s="2">
        <f>'Záznamy - 12Q2012 (hodnoty)'!H110</f>
        <v>293</v>
      </c>
      <c r="I111" s="2">
        <f>'Záznamy - 12Q2012 (hodnoty)'!I110</f>
        <v>64</v>
      </c>
      <c r="J111" s="2">
        <f>'Záznamy - 12Q2012 (hodnoty)'!J110</f>
        <v>12</v>
      </c>
      <c r="K111" s="2">
        <f>'Záznamy - 12Q2012 (hodnoty)'!K110</f>
        <v>1</v>
      </c>
      <c r="L111" s="2">
        <f>'Záznamy - 12Q2012 (hodnoty)'!L110</f>
        <v>2</v>
      </c>
      <c r="M111" s="14">
        <f>'Záznamy - 12Q2012 (hodnoty)'!M110/'Záznamy - 12Q2012 (hodnoty)'!D110</f>
        <v>0.5917790343627665</v>
      </c>
      <c r="N111" s="14">
        <f>'Záznamy - 12Q2012 (hodnoty)'!N110/'Záznamy - 12Q2012 (hodnoty)'!D110</f>
        <v>0.12831665941713788</v>
      </c>
      <c r="O111" s="14">
        <f>'Záznamy - 12Q2012 (hodnoty)'!O110/'Záznamy - 12Q2012 (hodnoty)'!D110</f>
        <v>0.08090474119182253</v>
      </c>
    </row>
    <row r="112" spans="1:15" ht="12.75">
      <c r="A112" s="2" t="str">
        <f>'Záznamy - 12Q2012 (hodnoty)'!A111</f>
        <v>Vysočina</v>
      </c>
      <c r="B112" s="6" t="str">
        <f>'Záznamy - 12Q2012 (hodnoty)'!B111</f>
        <v>Třebíč</v>
      </c>
      <c r="C112" s="4">
        <f>'Záznamy - 12Q2012 (hodnoty)'!C111</f>
        <v>2933</v>
      </c>
      <c r="D112" s="2">
        <f>'Záznamy - 12Q2012 (hodnoty)'!D111</f>
        <v>3103</v>
      </c>
      <c r="E112" s="14">
        <f>'Záznamy - 12Q2012 (hodnoty)'!E111/'Záznamy - 12Q2012 (hodnoty)'!D111</f>
        <v>0.279407025459233</v>
      </c>
      <c r="F112" s="2">
        <f>'Záznamy - 12Q2012 (hodnoty)'!F111</f>
        <v>2448</v>
      </c>
      <c r="G112" s="2">
        <f>'Záznamy - 12Q2012 (hodnoty)'!G111</f>
        <v>478</v>
      </c>
      <c r="H112" s="2">
        <f>'Záznamy - 12Q2012 (hodnoty)'!H111</f>
        <v>328</v>
      </c>
      <c r="I112" s="2">
        <f>'Záznamy - 12Q2012 (hodnoty)'!I111</f>
        <v>58</v>
      </c>
      <c r="J112" s="2">
        <f>'Záznamy - 12Q2012 (hodnoty)'!J111</f>
        <v>50</v>
      </c>
      <c r="K112" s="2">
        <f>'Záznamy - 12Q2012 (hodnoty)'!K111</f>
        <v>0</v>
      </c>
      <c r="L112" s="2">
        <f>'Záznamy - 12Q2012 (hodnoty)'!L111</f>
        <v>8</v>
      </c>
      <c r="M112" s="14">
        <f>'Záznamy - 12Q2012 (hodnoty)'!M111/'Záznamy - 12Q2012 (hodnoty)'!D111</f>
        <v>0.5417338059941992</v>
      </c>
      <c r="N112" s="14">
        <f>'Záznamy - 12Q2012 (hodnoty)'!N111/'Záznamy - 12Q2012 (hodnoty)'!D111</f>
        <v>0.11827263938124395</v>
      </c>
      <c r="O112" s="14">
        <f>'Záznamy - 12Q2012 (hodnoty)'!O111/'Záznamy - 12Q2012 (hodnoty)'!D111</f>
        <v>0.06058652916532388</v>
      </c>
    </row>
    <row r="113" spans="1:15" ht="12.75">
      <c r="A113" s="2" t="str">
        <f>'Záznamy - 12Q2012 (hodnoty)'!A112</f>
        <v>Jihočeský kraj</v>
      </c>
      <c r="B113" s="6" t="str">
        <f>'Záznamy - 12Q2012 (hodnoty)'!B112</f>
        <v>Třeboň</v>
      </c>
      <c r="C113" s="4">
        <f>'Záznamy - 12Q2012 (hodnoty)'!C112</f>
        <v>1092</v>
      </c>
      <c r="D113" s="2">
        <f>'Záznamy - 12Q2012 (hodnoty)'!D112</f>
        <v>1279</v>
      </c>
      <c r="E113" s="14">
        <f>'Záznamy - 12Q2012 (hodnoty)'!E112/'Záznamy - 12Q2012 (hodnoty)'!D112</f>
        <v>0.2814698983580923</v>
      </c>
      <c r="F113" s="2">
        <f>'Záznamy - 12Q2012 (hodnoty)'!F112</f>
        <v>582</v>
      </c>
      <c r="G113" s="2">
        <f>'Záznamy - 12Q2012 (hodnoty)'!G112</f>
        <v>155</v>
      </c>
      <c r="H113" s="2">
        <f>'Záznamy - 12Q2012 (hodnoty)'!H112</f>
        <v>138</v>
      </c>
      <c r="I113" s="2">
        <f>'Záznamy - 12Q2012 (hodnoty)'!I112</f>
        <v>18</v>
      </c>
      <c r="J113" s="2">
        <f>'Záznamy - 12Q2012 (hodnoty)'!J112</f>
        <v>0</v>
      </c>
      <c r="K113" s="2">
        <f>'Záznamy - 12Q2012 (hodnoty)'!K112</f>
        <v>0</v>
      </c>
      <c r="L113" s="2">
        <f>'Záznamy - 12Q2012 (hodnoty)'!L112</f>
        <v>0</v>
      </c>
      <c r="M113" s="14">
        <f>'Záznamy - 12Q2012 (hodnoty)'!M112/'Záznamy - 12Q2012 (hodnoty)'!D112</f>
        <v>0.4394057857701329</v>
      </c>
      <c r="N113" s="14">
        <f>'Záznamy - 12Q2012 (hodnoty)'!N112/'Záznamy - 12Q2012 (hodnoty)'!D112</f>
        <v>0.17279124315871774</v>
      </c>
      <c r="O113" s="14">
        <f>'Záznamy - 12Q2012 (hodnoty)'!O112/'Záznamy - 12Q2012 (hodnoty)'!D112</f>
        <v>0.10633307271305707</v>
      </c>
    </row>
    <row r="114" spans="1:15" ht="12.75">
      <c r="A114" s="2" t="str">
        <f>'Záznamy - 12Q2012 (hodnoty)'!A113</f>
        <v>Moravskoslezský kraj</v>
      </c>
      <c r="B114" s="6" t="str">
        <f>'Záznamy - 12Q2012 (hodnoty)'!B113</f>
        <v>Třinec</v>
      </c>
      <c r="C114" s="4">
        <f>'Záznamy - 12Q2012 (hodnoty)'!C113</f>
        <v>1785</v>
      </c>
      <c r="D114" s="2">
        <f>'Záznamy - 12Q2012 (hodnoty)'!D113</f>
        <v>1832</v>
      </c>
      <c r="E114" s="14">
        <f>'Záznamy - 12Q2012 (hodnoty)'!E113/'Záznamy - 12Q2012 (hodnoty)'!D113</f>
        <v>0.28056768558951967</v>
      </c>
      <c r="F114" s="2">
        <f>'Záznamy - 12Q2012 (hodnoty)'!F113</f>
        <v>1513</v>
      </c>
      <c r="G114" s="2">
        <f>'Záznamy - 12Q2012 (hodnoty)'!G113</f>
        <v>437</v>
      </c>
      <c r="H114" s="2">
        <f>'Záznamy - 12Q2012 (hodnoty)'!H113</f>
        <v>377</v>
      </c>
      <c r="I114" s="2">
        <f>'Záznamy - 12Q2012 (hodnoty)'!I113</f>
        <v>72</v>
      </c>
      <c r="J114" s="2">
        <f>'Záznamy - 12Q2012 (hodnoty)'!J113</f>
        <v>0</v>
      </c>
      <c r="K114" s="2">
        <f>'Záznamy - 12Q2012 (hodnoty)'!K113</f>
        <v>0</v>
      </c>
      <c r="L114" s="2">
        <f>'Záznamy - 12Q2012 (hodnoty)'!L113</f>
        <v>0</v>
      </c>
      <c r="M114" s="14">
        <f>'Záznamy - 12Q2012 (hodnoty)'!M113/'Záznamy - 12Q2012 (hodnoty)'!D113</f>
        <v>0.5103711790393013</v>
      </c>
      <c r="N114" s="14">
        <f>'Záznamy - 12Q2012 (hodnoty)'!N113/'Záznamy - 12Q2012 (hodnoty)'!D113</f>
        <v>0.14465065502183405</v>
      </c>
      <c r="O114" s="14">
        <f>'Záznamy - 12Q2012 (hodnoty)'!O113/'Záznamy - 12Q2012 (hodnoty)'!D113</f>
        <v>0.06441048034934498</v>
      </c>
    </row>
    <row r="115" spans="1:15" ht="12.75">
      <c r="A115" s="2" t="str">
        <f>'Záznamy - 12Q2012 (hodnoty)'!A114</f>
        <v>Zlínský kraj</v>
      </c>
      <c r="B115" s="6" t="str">
        <f>'Záznamy - 12Q2012 (hodnoty)'!B114</f>
        <v>Uherské Hradiště</v>
      </c>
      <c r="C115" s="4">
        <f>'Záznamy - 12Q2012 (hodnoty)'!C114</f>
        <v>3364</v>
      </c>
      <c r="D115" s="2">
        <f>'Záznamy - 12Q2012 (hodnoty)'!D114</f>
        <v>3844</v>
      </c>
      <c r="E115" s="14">
        <f>'Záznamy - 12Q2012 (hodnoty)'!E114/'Záznamy - 12Q2012 (hodnoty)'!D114</f>
        <v>0.2148803329864724</v>
      </c>
      <c r="F115" s="2">
        <f>'Záznamy - 12Q2012 (hodnoty)'!F114</f>
        <v>10864</v>
      </c>
      <c r="G115" s="2">
        <f>'Záznamy - 12Q2012 (hodnoty)'!G114</f>
        <v>841</v>
      </c>
      <c r="H115" s="2">
        <f>'Záznamy - 12Q2012 (hodnoty)'!H114</f>
        <v>633</v>
      </c>
      <c r="I115" s="2">
        <f>'Záznamy - 12Q2012 (hodnoty)'!I114</f>
        <v>66</v>
      </c>
      <c r="J115" s="2">
        <f>'Záznamy - 12Q2012 (hodnoty)'!J114</f>
        <v>89</v>
      </c>
      <c r="K115" s="2">
        <f>'Záznamy - 12Q2012 (hodnoty)'!K114</f>
        <v>0</v>
      </c>
      <c r="L115" s="2">
        <f>'Záznamy - 12Q2012 (hodnoty)'!L114</f>
        <v>1</v>
      </c>
      <c r="M115" s="14">
        <f>'Záznamy - 12Q2012 (hodnoty)'!M114/'Záznamy - 12Q2012 (hodnoty)'!D114</f>
        <v>0.5067637877211238</v>
      </c>
      <c r="N115" s="14">
        <f>'Záznamy - 12Q2012 (hodnoty)'!N114/'Záznamy - 12Q2012 (hodnoty)'!D114</f>
        <v>0.22762747138397502</v>
      </c>
      <c r="O115" s="14">
        <f>'Záznamy - 12Q2012 (hodnoty)'!O114/'Záznamy - 12Q2012 (hodnoty)'!D114</f>
        <v>0.05072840790842872</v>
      </c>
    </row>
    <row r="116" spans="1:15" ht="12.75">
      <c r="A116" s="2" t="str">
        <f>'Záznamy - 12Q2012 (hodnoty)'!A115</f>
        <v>Zlínský kraj</v>
      </c>
      <c r="B116" s="6" t="str">
        <f>'Záznamy - 12Q2012 (hodnoty)'!B115</f>
        <v>Uherský Brod</v>
      </c>
      <c r="C116" s="4">
        <f>'Záznamy - 12Q2012 (hodnoty)'!C115</f>
        <v>2287</v>
      </c>
      <c r="D116" s="2">
        <f>'Záznamy - 12Q2012 (hodnoty)'!D115</f>
        <v>2403</v>
      </c>
      <c r="E116" s="14">
        <f>'Záznamy - 12Q2012 (hodnoty)'!E115/'Záznamy - 12Q2012 (hodnoty)'!D115</f>
        <v>0.3325010403662089</v>
      </c>
      <c r="F116" s="2">
        <f>'Záznamy - 12Q2012 (hodnoty)'!F115</f>
        <v>4751</v>
      </c>
      <c r="G116" s="2">
        <f>'Záznamy - 12Q2012 (hodnoty)'!G115</f>
        <v>298</v>
      </c>
      <c r="H116" s="2">
        <f>'Záznamy - 12Q2012 (hodnoty)'!H115</f>
        <v>262</v>
      </c>
      <c r="I116" s="2">
        <f>'Záznamy - 12Q2012 (hodnoty)'!I115</f>
        <v>20</v>
      </c>
      <c r="J116" s="2">
        <f>'Záznamy - 12Q2012 (hodnoty)'!J115</f>
        <v>139</v>
      </c>
      <c r="K116" s="2">
        <f>'Záznamy - 12Q2012 (hodnoty)'!K115</f>
        <v>0</v>
      </c>
      <c r="L116" s="2">
        <f>'Záznamy - 12Q2012 (hodnoty)'!L115</f>
        <v>10</v>
      </c>
      <c r="M116" s="14">
        <f>'Záznamy - 12Q2012 (hodnoty)'!M115/'Záznamy - 12Q2012 (hodnoty)'!D115</f>
        <v>0.49063670411985016</v>
      </c>
      <c r="N116" s="14">
        <f>'Záznamy - 12Q2012 (hodnoty)'!N115/'Záznamy - 12Q2012 (hodnoty)'!D115</f>
        <v>0.10362047440699126</v>
      </c>
      <c r="O116" s="14">
        <f>'Záznamy - 12Q2012 (hodnoty)'!O115/'Záznamy - 12Q2012 (hodnoty)'!D115</f>
        <v>0.07324178110694965</v>
      </c>
    </row>
    <row r="117" spans="1:15" ht="12.75">
      <c r="A117" s="2" t="str">
        <f>'Záznamy - 12Q2012 (hodnoty)'!A116</f>
        <v>Ústecký kraj</v>
      </c>
      <c r="B117" s="6" t="str">
        <f>'Záznamy - 12Q2012 (hodnoty)'!B116</f>
        <v>Ústí nad Labem</v>
      </c>
      <c r="C117" s="4">
        <f>'Záznamy - 12Q2012 (hodnoty)'!C116</f>
        <v>2744</v>
      </c>
      <c r="D117" s="2">
        <f>'Záznamy - 12Q2012 (hodnoty)'!D116</f>
        <v>2826</v>
      </c>
      <c r="E117" s="14">
        <f>'Záznamy - 12Q2012 (hodnoty)'!E116/'Záznamy - 12Q2012 (hodnoty)'!D116</f>
        <v>0.19815994338287332</v>
      </c>
      <c r="F117" s="2">
        <f>'Záznamy - 12Q2012 (hodnoty)'!F116</f>
        <v>337</v>
      </c>
      <c r="G117" s="2">
        <f>'Záznamy - 12Q2012 (hodnoty)'!G116</f>
        <v>219</v>
      </c>
      <c r="H117" s="2">
        <f>'Záznamy - 12Q2012 (hodnoty)'!H116</f>
        <v>135</v>
      </c>
      <c r="I117" s="2">
        <f>'Záznamy - 12Q2012 (hodnoty)'!I116</f>
        <v>42</v>
      </c>
      <c r="J117" s="2">
        <f>'Záznamy - 12Q2012 (hodnoty)'!J116</f>
        <v>43</v>
      </c>
      <c r="K117" s="2">
        <f>'Záznamy - 12Q2012 (hodnoty)'!K116</f>
        <v>0</v>
      </c>
      <c r="L117" s="2">
        <f>'Záznamy - 12Q2012 (hodnoty)'!L116</f>
        <v>4</v>
      </c>
      <c r="M117" s="14">
        <f>'Záznamy - 12Q2012 (hodnoty)'!M116/'Záznamy - 12Q2012 (hodnoty)'!D116</f>
        <v>0.6263269639065817</v>
      </c>
      <c r="N117" s="14">
        <f>'Záznamy - 12Q2012 (hodnoty)'!N116/'Záznamy - 12Q2012 (hodnoty)'!D116</f>
        <v>0.14154281670205238</v>
      </c>
      <c r="O117" s="14">
        <f>'Záznamy - 12Q2012 (hodnoty)'!O116/'Záznamy - 12Q2012 (hodnoty)'!D116</f>
        <v>0.03397027600849257</v>
      </c>
    </row>
    <row r="118" spans="1:15" ht="12.75">
      <c r="A118" s="2" t="str">
        <f>'Záznamy - 12Q2012 (hodnoty)'!A117</f>
        <v>Pardubický kraj</v>
      </c>
      <c r="B118" s="6" t="str">
        <f>'Záznamy - 12Q2012 (hodnoty)'!B117</f>
        <v>Ústí nad Orlicí</v>
      </c>
      <c r="C118" s="4">
        <f>'Záznamy - 12Q2012 (hodnoty)'!C117</f>
        <v>4553</v>
      </c>
      <c r="D118" s="2">
        <f>'Záznamy - 12Q2012 (hodnoty)'!D117</f>
        <v>4720</v>
      </c>
      <c r="E118" s="14">
        <f>'Záznamy - 12Q2012 (hodnoty)'!E117/'Záznamy - 12Q2012 (hodnoty)'!D117</f>
        <v>0.2711864406779661</v>
      </c>
      <c r="F118" s="2">
        <f>'Záznamy - 12Q2012 (hodnoty)'!F117</f>
        <v>2904</v>
      </c>
      <c r="G118" s="2">
        <f>'Záznamy - 12Q2012 (hodnoty)'!G117</f>
        <v>563</v>
      </c>
      <c r="H118" s="2">
        <f>'Záznamy - 12Q2012 (hodnoty)'!H117</f>
        <v>465</v>
      </c>
      <c r="I118" s="2">
        <f>'Záznamy - 12Q2012 (hodnoty)'!I117</f>
        <v>86</v>
      </c>
      <c r="J118" s="2">
        <f>'Záznamy - 12Q2012 (hodnoty)'!J117</f>
        <v>7</v>
      </c>
      <c r="K118" s="2">
        <f>'Záznamy - 12Q2012 (hodnoty)'!K117</f>
        <v>0</v>
      </c>
      <c r="L118" s="2">
        <f>'Záznamy - 12Q2012 (hodnoty)'!L117</f>
        <v>9</v>
      </c>
      <c r="M118" s="14">
        <f>'Záznamy - 12Q2012 (hodnoty)'!M117/'Záznamy - 12Q2012 (hodnoty)'!D117</f>
        <v>0.5722457627118644</v>
      </c>
      <c r="N118" s="14">
        <f>'Záznamy - 12Q2012 (hodnoty)'!N117/'Záznamy - 12Q2012 (hodnoty)'!D117</f>
        <v>0.09385593220338984</v>
      </c>
      <c r="O118" s="14">
        <f>'Záznamy - 12Q2012 (hodnoty)'!O117/'Záznamy - 12Q2012 (hodnoty)'!D117</f>
        <v>0.06271186440677966</v>
      </c>
    </row>
    <row r="119" spans="1:15" ht="12.75">
      <c r="A119" s="2" t="str">
        <f>'Záznamy - 12Q2012 (hodnoty)'!A118</f>
        <v>Zlínský kraj</v>
      </c>
      <c r="B119" s="6" t="str">
        <f>'Záznamy - 12Q2012 (hodnoty)'!B118</f>
        <v>Valašské Klobouky</v>
      </c>
      <c r="C119" s="4">
        <f>'Záznamy - 12Q2012 (hodnoty)'!C118</f>
        <v>1305</v>
      </c>
      <c r="D119" s="2">
        <f>'Záznamy - 12Q2012 (hodnoty)'!D118</f>
        <v>1350</v>
      </c>
      <c r="E119" s="14">
        <f>'Záznamy - 12Q2012 (hodnoty)'!E118/'Záznamy - 12Q2012 (hodnoty)'!D118</f>
        <v>0.38222222222222224</v>
      </c>
      <c r="F119" s="2">
        <f>'Záznamy - 12Q2012 (hodnoty)'!F118</f>
        <v>462</v>
      </c>
      <c r="G119" s="2">
        <f>'Záznamy - 12Q2012 (hodnoty)'!G118</f>
        <v>107</v>
      </c>
      <c r="H119" s="2">
        <f>'Záznamy - 12Q2012 (hodnoty)'!H118</f>
        <v>116</v>
      </c>
      <c r="I119" s="2">
        <f>'Záznamy - 12Q2012 (hodnoty)'!I118</f>
        <v>14</v>
      </c>
      <c r="J119" s="2">
        <f>'Záznamy - 12Q2012 (hodnoty)'!J118</f>
        <v>1</v>
      </c>
      <c r="K119" s="2">
        <f>'Záznamy - 12Q2012 (hodnoty)'!K118</f>
        <v>0</v>
      </c>
      <c r="L119" s="2">
        <f>'Záznamy - 12Q2012 (hodnoty)'!L118</f>
        <v>0</v>
      </c>
      <c r="M119" s="14">
        <f>'Záznamy - 12Q2012 (hodnoty)'!M118/'Záznamy - 12Q2012 (hodnoty)'!D118</f>
        <v>0.43555555555555553</v>
      </c>
      <c r="N119" s="14">
        <f>'Záznamy - 12Q2012 (hodnoty)'!N118/'Záznamy - 12Q2012 (hodnoty)'!D118</f>
        <v>0.09851851851851852</v>
      </c>
      <c r="O119" s="14">
        <f>'Záznamy - 12Q2012 (hodnoty)'!O118/'Záznamy - 12Q2012 (hodnoty)'!D118</f>
        <v>0.0837037037037037</v>
      </c>
    </row>
    <row r="120" spans="1:15" ht="12.75">
      <c r="A120" s="2" t="str">
        <f>'Záznamy - 12Q2012 (hodnoty)'!A119</f>
        <v>Zlínský kraj</v>
      </c>
      <c r="B120" s="6" t="str">
        <f>'Záznamy - 12Q2012 (hodnoty)'!B119</f>
        <v>Valašské Meziříčí</v>
      </c>
      <c r="C120" s="4">
        <f>'Záznamy - 12Q2012 (hodnoty)'!C119</f>
        <v>2245</v>
      </c>
      <c r="D120" s="2">
        <f>'Záznamy - 12Q2012 (hodnoty)'!D119</f>
        <v>2375</v>
      </c>
      <c r="E120" s="14">
        <f>'Záznamy - 12Q2012 (hodnoty)'!E119/'Záznamy - 12Q2012 (hodnoty)'!D119</f>
        <v>0.2471578947368421</v>
      </c>
      <c r="F120" s="2">
        <f>'Záznamy - 12Q2012 (hodnoty)'!F119</f>
        <v>530</v>
      </c>
      <c r="G120" s="2">
        <f>'Záznamy - 12Q2012 (hodnoty)'!G119</f>
        <v>237</v>
      </c>
      <c r="H120" s="2">
        <f>'Záznamy - 12Q2012 (hodnoty)'!H119</f>
        <v>183</v>
      </c>
      <c r="I120" s="2">
        <f>'Záznamy - 12Q2012 (hodnoty)'!I119</f>
        <v>43</v>
      </c>
      <c r="J120" s="2">
        <f>'Záznamy - 12Q2012 (hodnoty)'!J119</f>
        <v>7</v>
      </c>
      <c r="K120" s="2">
        <f>'Záznamy - 12Q2012 (hodnoty)'!K119</f>
        <v>0</v>
      </c>
      <c r="L120" s="2">
        <f>'Záznamy - 12Q2012 (hodnoty)'!L119</f>
        <v>3</v>
      </c>
      <c r="M120" s="14">
        <f>'Záznamy - 12Q2012 (hodnoty)'!M119/'Záznamy - 12Q2012 (hodnoty)'!D119</f>
        <v>0.5364210526315789</v>
      </c>
      <c r="N120" s="14">
        <f>'Záznamy - 12Q2012 (hodnoty)'!N119/'Záznamy - 12Q2012 (hodnoty)'!D119</f>
        <v>0.16126315789473683</v>
      </c>
      <c r="O120" s="14">
        <f>'Záznamy - 12Q2012 (hodnoty)'!O119/'Záznamy - 12Q2012 (hodnoty)'!D119</f>
        <v>0.05515789473684211</v>
      </c>
    </row>
    <row r="121" spans="1:15" ht="12.75">
      <c r="A121" s="2" t="str">
        <f>'Záznamy - 12Q2012 (hodnoty)'!A120</f>
        <v>Vysočina</v>
      </c>
      <c r="B121" s="6" t="str">
        <f>'Záznamy - 12Q2012 (hodnoty)'!B120</f>
        <v>Velké Meziříčí</v>
      </c>
      <c r="C121" s="4">
        <f>'Záznamy - 12Q2012 (hodnoty)'!C120</f>
        <v>1183</v>
      </c>
      <c r="D121" s="2">
        <f>'Záznamy - 12Q2012 (hodnoty)'!D120</f>
        <v>1285</v>
      </c>
      <c r="E121" s="14">
        <f>'Záznamy - 12Q2012 (hodnoty)'!E120/'Záznamy - 12Q2012 (hodnoty)'!D120</f>
        <v>0.37665369649805447</v>
      </c>
      <c r="F121" s="2">
        <f>'Záznamy - 12Q2012 (hodnoty)'!F120</f>
        <v>406</v>
      </c>
      <c r="G121" s="2">
        <f>'Záznamy - 12Q2012 (hodnoty)'!G120</f>
        <v>221</v>
      </c>
      <c r="H121" s="2">
        <f>'Záznamy - 12Q2012 (hodnoty)'!H120</f>
        <v>230</v>
      </c>
      <c r="I121" s="2">
        <f>'Záznamy - 12Q2012 (hodnoty)'!I120</f>
        <v>55</v>
      </c>
      <c r="J121" s="2">
        <f>'Záznamy - 12Q2012 (hodnoty)'!J120</f>
        <v>0</v>
      </c>
      <c r="K121" s="2">
        <f>'Záznamy - 12Q2012 (hodnoty)'!K120</f>
        <v>0</v>
      </c>
      <c r="L121" s="2">
        <f>'Záznamy - 12Q2012 (hodnoty)'!L120</f>
        <v>6</v>
      </c>
      <c r="M121" s="14">
        <f>'Záznamy - 12Q2012 (hodnoty)'!M120/'Záznamy - 12Q2012 (hodnoty)'!D120</f>
        <v>0.445136186770428</v>
      </c>
      <c r="N121" s="14">
        <f>'Záznamy - 12Q2012 (hodnoty)'!N120/'Záznamy - 12Q2012 (hodnoty)'!D120</f>
        <v>0.10350194552529182</v>
      </c>
      <c r="O121" s="14">
        <f>'Záznamy - 12Q2012 (hodnoty)'!O120/'Záznamy - 12Q2012 (hodnoty)'!D120</f>
        <v>0.07470817120622568</v>
      </c>
    </row>
    <row r="122" spans="1:15" ht="12.75">
      <c r="A122" s="2" t="str">
        <f>'Záznamy - 12Q2012 (hodnoty)'!A121</f>
        <v>Zlínský kraj</v>
      </c>
      <c r="B122" s="6" t="str">
        <f>'Záznamy - 12Q2012 (hodnoty)'!B121</f>
        <v>Vsetín</v>
      </c>
      <c r="C122" s="4">
        <f>'Záznamy - 12Q2012 (hodnoty)'!C121</f>
        <v>1957</v>
      </c>
      <c r="D122" s="2">
        <f>'Záznamy - 12Q2012 (hodnoty)'!D121</f>
        <v>2213</v>
      </c>
      <c r="E122" s="14">
        <f>'Záznamy - 12Q2012 (hodnoty)'!E121/'Záznamy - 12Q2012 (hodnoty)'!D121</f>
        <v>0.22819701762313602</v>
      </c>
      <c r="F122" s="2">
        <f>'Záznamy - 12Q2012 (hodnoty)'!F121</f>
        <v>1144</v>
      </c>
      <c r="G122" s="2">
        <f>'Záznamy - 12Q2012 (hodnoty)'!G121</f>
        <v>185</v>
      </c>
      <c r="H122" s="2">
        <f>'Záznamy - 12Q2012 (hodnoty)'!H121</f>
        <v>189</v>
      </c>
      <c r="I122" s="2">
        <f>'Záznamy - 12Q2012 (hodnoty)'!I121</f>
        <v>16</v>
      </c>
      <c r="J122" s="2">
        <f>'Záznamy - 12Q2012 (hodnoty)'!J121</f>
        <v>11</v>
      </c>
      <c r="K122" s="2">
        <f>'Záznamy - 12Q2012 (hodnoty)'!K121</f>
        <v>0</v>
      </c>
      <c r="L122" s="2">
        <f>'Záznamy - 12Q2012 (hodnoty)'!L121</f>
        <v>0</v>
      </c>
      <c r="M122" s="14">
        <f>'Záznamy - 12Q2012 (hodnoty)'!M121/'Záznamy - 12Q2012 (hodnoty)'!D121</f>
        <v>0.4613646633529146</v>
      </c>
      <c r="N122" s="14">
        <f>'Záznamy - 12Q2012 (hodnoty)'!N121/'Záznamy - 12Q2012 (hodnoty)'!D121</f>
        <v>0.2598282873926796</v>
      </c>
      <c r="O122" s="14">
        <f>'Záznamy - 12Q2012 (hodnoty)'!O121/'Záznamy - 12Q2012 (hodnoty)'!D121</f>
        <v>0.05061003163126977</v>
      </c>
    </row>
    <row r="123" spans="1:15" ht="12.75">
      <c r="A123" s="2" t="str">
        <f>'Záznamy - 12Q2012 (hodnoty)'!A122</f>
        <v>Jihomoravský kraj</v>
      </c>
      <c r="B123" s="6" t="str">
        <f>'Záznamy - 12Q2012 (hodnoty)'!B122</f>
        <v>Vyškov</v>
      </c>
      <c r="C123" s="4">
        <f>'Záznamy - 12Q2012 (hodnoty)'!C122</f>
        <v>3600</v>
      </c>
      <c r="D123" s="2">
        <f>'Záznamy - 12Q2012 (hodnoty)'!D122</f>
        <v>3762</v>
      </c>
      <c r="E123" s="14">
        <f>'Záznamy - 12Q2012 (hodnoty)'!E122/'Záznamy - 12Q2012 (hodnoty)'!D122</f>
        <v>0.31392876129718233</v>
      </c>
      <c r="F123" s="2">
        <f>'Záznamy - 12Q2012 (hodnoty)'!F122</f>
        <v>2854</v>
      </c>
      <c r="G123" s="2">
        <f>'Záznamy - 12Q2012 (hodnoty)'!G122</f>
        <v>411</v>
      </c>
      <c r="H123" s="2">
        <f>'Záznamy - 12Q2012 (hodnoty)'!H122</f>
        <v>290</v>
      </c>
      <c r="I123" s="2">
        <f>'Záznamy - 12Q2012 (hodnoty)'!I122</f>
        <v>81</v>
      </c>
      <c r="J123" s="2">
        <f>'Záznamy - 12Q2012 (hodnoty)'!J122</f>
        <v>67</v>
      </c>
      <c r="K123" s="2">
        <f>'Záznamy - 12Q2012 (hodnoty)'!K122</f>
        <v>0</v>
      </c>
      <c r="L123" s="2">
        <f>'Záznamy - 12Q2012 (hodnoty)'!L122</f>
        <v>4</v>
      </c>
      <c r="M123" s="14">
        <f>'Záznamy - 12Q2012 (hodnoty)'!M122/'Záznamy - 12Q2012 (hodnoty)'!D122</f>
        <v>0.537745879851143</v>
      </c>
      <c r="N123" s="14">
        <f>'Záznamy - 12Q2012 (hodnoty)'!N122/'Záznamy - 12Q2012 (hodnoty)'!D122</f>
        <v>0.09197235513024987</v>
      </c>
      <c r="O123" s="14">
        <f>'Záznamy - 12Q2012 (hodnoty)'!O122/'Záznamy - 12Q2012 (hodnoty)'!D122</f>
        <v>0.05635300372142477</v>
      </c>
    </row>
    <row r="124" spans="1:15" ht="12.75">
      <c r="A124" s="2" t="str">
        <f>'Záznamy - 12Q2012 (hodnoty)'!A123</f>
        <v>Zlínský kraj</v>
      </c>
      <c r="B124" s="6" t="str">
        <f>'Záznamy - 12Q2012 (hodnoty)'!B123</f>
        <v>Zlín</v>
      </c>
      <c r="C124" s="4">
        <f>'Záznamy - 12Q2012 (hodnoty)'!C123</f>
        <v>4351</v>
      </c>
      <c r="D124" s="2">
        <f>'Záznamy - 12Q2012 (hodnoty)'!D123</f>
        <v>4464</v>
      </c>
      <c r="E124" s="14">
        <f>'Záznamy - 12Q2012 (hodnoty)'!E123/'Záznamy - 12Q2012 (hodnoty)'!D123</f>
        <v>0.2114695340501792</v>
      </c>
      <c r="F124" s="2">
        <f>'Záznamy - 12Q2012 (hodnoty)'!F123</f>
        <v>2232</v>
      </c>
      <c r="G124" s="2">
        <f>'Záznamy - 12Q2012 (hodnoty)'!G123</f>
        <v>574</v>
      </c>
      <c r="H124" s="2">
        <f>'Záznamy - 12Q2012 (hodnoty)'!H123</f>
        <v>471</v>
      </c>
      <c r="I124" s="2">
        <f>'Záznamy - 12Q2012 (hodnoty)'!I123</f>
        <v>59</v>
      </c>
      <c r="J124" s="2">
        <f>'Záznamy - 12Q2012 (hodnoty)'!J123</f>
        <v>23</v>
      </c>
      <c r="K124" s="2">
        <f>'Záznamy - 12Q2012 (hodnoty)'!K123</f>
        <v>0</v>
      </c>
      <c r="L124" s="2">
        <f>'Záznamy - 12Q2012 (hodnoty)'!L123</f>
        <v>1</v>
      </c>
      <c r="M124" s="14">
        <f>'Záznamy - 12Q2012 (hodnoty)'!M123/'Záznamy - 12Q2012 (hodnoty)'!D123</f>
        <v>0.5907258064516129</v>
      </c>
      <c r="N124" s="14">
        <f>'Záznamy - 12Q2012 (hodnoty)'!N123/'Záznamy - 12Q2012 (hodnoty)'!D123</f>
        <v>0.13709677419354838</v>
      </c>
      <c r="O124" s="14">
        <f>'Záznamy - 12Q2012 (hodnoty)'!O123/'Záznamy - 12Q2012 (hodnoty)'!D123</f>
        <v>0.060707885304659495</v>
      </c>
    </row>
    <row r="125" spans="1:15" ht="12.75">
      <c r="A125" s="2" t="str">
        <f>'Záznamy - 12Q2012 (hodnoty)'!A124</f>
        <v>Jihomoravský kraj</v>
      </c>
      <c r="B125" s="6" t="str">
        <f>'Záznamy - 12Q2012 (hodnoty)'!B124</f>
        <v>Znojmo</v>
      </c>
      <c r="C125" s="4">
        <f>'Záznamy - 12Q2012 (hodnoty)'!C124</f>
        <v>5088</v>
      </c>
      <c r="D125" s="2">
        <f>'Záznamy - 12Q2012 (hodnoty)'!D124</f>
        <v>5561</v>
      </c>
      <c r="E125" s="14">
        <f>'Záznamy - 12Q2012 (hodnoty)'!E124/'Záznamy - 12Q2012 (hodnoty)'!D124</f>
        <v>0.23359108074087395</v>
      </c>
      <c r="F125" s="2">
        <f>'Záznamy - 12Q2012 (hodnoty)'!F124</f>
        <v>6918</v>
      </c>
      <c r="G125" s="2">
        <f>'Záznamy - 12Q2012 (hodnoty)'!G124</f>
        <v>705</v>
      </c>
      <c r="H125" s="2">
        <f>'Záznamy - 12Q2012 (hodnoty)'!H124</f>
        <v>437</v>
      </c>
      <c r="I125" s="2">
        <f>'Záznamy - 12Q2012 (hodnoty)'!I124</f>
        <v>75</v>
      </c>
      <c r="J125" s="2">
        <f>'Záznamy - 12Q2012 (hodnoty)'!J124</f>
        <v>24</v>
      </c>
      <c r="K125" s="2">
        <f>'Záznamy - 12Q2012 (hodnoty)'!K124</f>
        <v>5</v>
      </c>
      <c r="L125" s="2">
        <f>'Záznamy - 12Q2012 (hodnoty)'!L124</f>
        <v>2</v>
      </c>
      <c r="M125" s="14">
        <f>'Záznamy - 12Q2012 (hodnoty)'!M124/'Záznamy - 12Q2012 (hodnoty)'!D124</f>
        <v>0.55817299046934</v>
      </c>
      <c r="N125" s="14">
        <f>'Záznamy - 12Q2012 (hodnoty)'!N124/'Záznamy - 12Q2012 (hodnoty)'!D124</f>
        <v>0.11490739075705808</v>
      </c>
      <c r="O125" s="14">
        <f>'Záznamy - 12Q2012 (hodnoty)'!O124/'Záznamy - 12Q2012 (hodnoty)'!D124</f>
        <v>0.09332853803272792</v>
      </c>
    </row>
    <row r="126" spans="1:15" ht="12.75">
      <c r="A126" s="2" t="str">
        <f>'Záznamy - 12Q2012 (hodnoty)'!A126</f>
        <v>Ústecký kraj</v>
      </c>
      <c r="B126" s="6" t="str">
        <f>'Záznamy - 12Q2012 (hodnoty)'!B126</f>
        <v>Žatec</v>
      </c>
      <c r="C126" s="4">
        <f>'Záznamy - 12Q2012 (hodnoty)'!C126</f>
        <v>1699</v>
      </c>
      <c r="D126" s="2">
        <f>'Záznamy - 12Q2012 (hodnoty)'!D126</f>
        <v>1802</v>
      </c>
      <c r="E126" s="14">
        <f>'Záznamy - 12Q2012 (hodnoty)'!E126/'Záznamy - 12Q2012 (hodnoty)'!D126</f>
        <v>0.19089900110987792</v>
      </c>
      <c r="F126" s="2">
        <f>'Záznamy - 12Q2012 (hodnoty)'!F126</f>
        <v>1628</v>
      </c>
      <c r="G126" s="2">
        <f>'Záznamy - 12Q2012 (hodnoty)'!G126</f>
        <v>161</v>
      </c>
      <c r="H126" s="2">
        <f>'Záznamy - 12Q2012 (hodnoty)'!H126</f>
        <v>111</v>
      </c>
      <c r="I126" s="2">
        <f>'Záznamy - 12Q2012 (hodnoty)'!I126</f>
        <v>25</v>
      </c>
      <c r="J126" s="2">
        <f>'Záznamy - 12Q2012 (hodnoty)'!J126</f>
        <v>1</v>
      </c>
      <c r="K126" s="2">
        <f>'Záznamy - 12Q2012 (hodnoty)'!K126</f>
        <v>0</v>
      </c>
      <c r="L126" s="2">
        <f>'Záznamy - 12Q2012 (hodnoty)'!L126</f>
        <v>2</v>
      </c>
      <c r="M126" s="14">
        <f>'Záznamy - 12Q2012 (hodnoty)'!M126/'Záznamy - 12Q2012 (hodnoty)'!D126</f>
        <v>0.6043285238623751</v>
      </c>
      <c r="N126" s="14">
        <f>'Záznamy - 12Q2012 (hodnoty)'!N126/'Záznamy - 12Q2012 (hodnoty)'!D126</f>
        <v>0.1148723640399556</v>
      </c>
      <c r="O126" s="14">
        <f>'Záznamy - 12Q2012 (hodnoty)'!O126/'Záznamy - 12Q2012 (hodnoty)'!D126</f>
        <v>0.08990011098779134</v>
      </c>
    </row>
    <row r="127" spans="1:15" ht="12.75">
      <c r="A127" s="2" t="str">
        <f>'Záznamy - 12Q2012 (hodnoty)'!A127</f>
        <v>Vysočina</v>
      </c>
      <c r="B127" s="6" t="str">
        <f>'Záznamy - 12Q2012 (hodnoty)'!B127</f>
        <v>Žďár nad Sázavou</v>
      </c>
      <c r="C127" s="4">
        <f>'Záznamy - 12Q2012 (hodnoty)'!C127</f>
        <v>1776</v>
      </c>
      <c r="D127" s="2">
        <f>'Záznamy - 12Q2012 (hodnoty)'!D127</f>
        <v>1818</v>
      </c>
      <c r="E127" s="14">
        <f>'Záznamy - 12Q2012 (hodnoty)'!E127/'Záznamy - 12Q2012 (hodnoty)'!D127</f>
        <v>0.24202420242024203</v>
      </c>
      <c r="F127" s="2">
        <f>'Záznamy - 12Q2012 (hodnoty)'!F127</f>
        <v>349</v>
      </c>
      <c r="G127" s="2">
        <f>'Záznamy - 12Q2012 (hodnoty)'!G127</f>
        <v>190</v>
      </c>
      <c r="H127" s="2">
        <f>'Záznamy - 12Q2012 (hodnoty)'!H127</f>
        <v>164</v>
      </c>
      <c r="I127" s="2">
        <f>'Záznamy - 12Q2012 (hodnoty)'!I127</f>
        <v>24</v>
      </c>
      <c r="J127" s="2">
        <f>'Záznamy - 12Q2012 (hodnoty)'!J127</f>
        <v>98</v>
      </c>
      <c r="K127" s="2">
        <f>'Záznamy - 12Q2012 (hodnoty)'!K127</f>
        <v>0</v>
      </c>
      <c r="L127" s="2">
        <f>'Záznamy - 12Q2012 (hodnoty)'!L127</f>
        <v>2</v>
      </c>
      <c r="M127" s="14">
        <f>'Záznamy - 12Q2012 (hodnoty)'!M127/'Záznamy - 12Q2012 (hodnoty)'!D127</f>
        <v>0.466996699669967</v>
      </c>
      <c r="N127" s="14">
        <f>'Záznamy - 12Q2012 (hodnoty)'!N127/'Záznamy - 12Q2012 (hodnoty)'!D127</f>
        <v>0.20132013201320131</v>
      </c>
      <c r="O127" s="14">
        <f>'Záznamy - 12Q2012 (hodnoty)'!O127/'Záznamy - 12Q2012 (hodnoty)'!D127</f>
        <v>0.08965896589658966</v>
      </c>
    </row>
    <row r="128" spans="1:15" ht="12.75">
      <c r="A128" s="8" t="str">
        <f>'Záznamy - 12Q2012 (hodnoty)'!A128</f>
        <v>Česká republika</v>
      </c>
      <c r="B128" s="12"/>
      <c r="C128" s="9">
        <f>'Záznamy - 12Q2012 (hodnoty)'!C128</f>
        <v>334511</v>
      </c>
      <c r="D128" s="7">
        <f>'Záznamy - 12Q2012 (hodnoty)'!D128</f>
        <v>356788</v>
      </c>
      <c r="E128" s="15">
        <f>'Záznamy - 12Q2012 (hodnoty)'!E128/'Záznamy - 12Q2012 (hodnoty)'!D128</f>
        <v>0.269386862786865</v>
      </c>
      <c r="F128" s="7">
        <f>'Záznamy - 12Q2012 (hodnoty)'!F128</f>
        <v>212456</v>
      </c>
      <c r="G128" s="7">
        <f>'Záznamy - 12Q2012 (hodnoty)'!G128</f>
        <v>51418</v>
      </c>
      <c r="H128" s="7">
        <f>'Záznamy - 12Q2012 (hodnoty)'!H128</f>
        <v>42887</v>
      </c>
      <c r="I128" s="7">
        <f>'Záznamy - 12Q2012 (hodnoty)'!I128</f>
        <v>6308</v>
      </c>
      <c r="J128" s="7">
        <f>'Záznamy - 12Q2012 (hodnoty)'!J128</f>
        <v>7344</v>
      </c>
      <c r="K128" s="7">
        <f>'Záznamy - 12Q2012 (hodnoty)'!K128</f>
        <v>408</v>
      </c>
      <c r="L128" s="7">
        <f>'Záznamy - 12Q2012 (hodnoty)'!L128</f>
        <v>257</v>
      </c>
      <c r="M128" s="15">
        <f>'Záznamy - 12Q2012 (hodnoty)'!M128/'Záznamy - 12Q2012 (hodnoty)'!D128</f>
        <v>0.5401975402760183</v>
      </c>
      <c r="N128" s="15">
        <f>'Záznamy - 12Q2012 (hodnoty)'!N128/'Záznamy - 12Q2012 (hodnoty)'!D128</f>
        <v>0.12675874749150756</v>
      </c>
      <c r="O128" s="15">
        <f>'Záznamy - 12Q2012 (hodnoty)'!O128/'Záznamy - 12Q2012 (hodnoty)'!D128</f>
        <v>0.06365684944560916</v>
      </c>
    </row>
    <row r="130" spans="1:8" ht="12.75">
      <c r="A130" s="18" t="s">
        <v>132</v>
      </c>
      <c r="B130" s="18"/>
      <c r="C130" s="18"/>
      <c r="D130" s="18"/>
      <c r="E130" s="19"/>
      <c r="F130" s="18"/>
      <c r="G130" s="18"/>
      <c r="H130" s="18"/>
    </row>
    <row r="131" spans="1:8" ht="12.75">
      <c r="A131" s="18" t="s">
        <v>133</v>
      </c>
      <c r="B131" s="18"/>
      <c r="C131" s="18"/>
      <c r="D131" s="18"/>
      <c r="E131" s="19"/>
      <c r="F131" s="18"/>
      <c r="G131" s="18"/>
      <c r="H131" s="18"/>
    </row>
    <row r="132" ht="12.75">
      <c r="A132" s="18" t="s">
        <v>137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95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062992125984252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2010-01-11T10:14:02Z</cp:lastPrinted>
  <dcterms:created xsi:type="dcterms:W3CDTF">2007-07-31T12:03:46Z</dcterms:created>
  <dcterms:modified xsi:type="dcterms:W3CDTF">2013-06-10T13:29:26Z</dcterms:modified>
  <cp:category/>
  <cp:version/>
  <cp:contentType/>
  <cp:contentStatus/>
</cp:coreProperties>
</file>